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E75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E83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AB3" i="61" s="1"/>
  <c r="X4" i="1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B97" i="63" l="1"/>
  <c r="AB93" i="61"/>
  <c r="AB89" i="63"/>
  <c r="AB89" i="61"/>
  <c r="AB81" i="63"/>
  <c r="AB77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AQ99" i="26"/>
  <c r="AR99"/>
  <c r="AO99" i="28"/>
  <c r="AQ99"/>
  <c r="AR99"/>
  <c r="AO99" i="27"/>
  <c r="AQ99"/>
  <c r="AO99" i="26"/>
  <c r="AQ99" i="30"/>
  <c r="AB93" i="63"/>
  <c r="AB85"/>
  <c r="AB82"/>
  <c r="AB74"/>
  <c r="AB40" i="62"/>
  <c r="AB81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1" i="56" l="1"/>
  <c r="F51"/>
  <c r="F59" i="57"/>
  <c r="F91" i="58"/>
  <c r="F51" i="57"/>
  <c r="N11" i="56"/>
  <c r="N15"/>
  <c r="N19"/>
  <c r="N23"/>
  <c r="N31"/>
  <c r="N39"/>
  <c r="N43"/>
  <c r="N51"/>
  <c r="C99" i="63"/>
  <c r="F51"/>
  <c r="C99" i="56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O9" s="1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O75" s="1"/>
  <c r="N78"/>
  <c r="N79"/>
  <c r="N82"/>
  <c r="N83"/>
  <c r="O83" s="1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N92"/>
  <c r="N95"/>
  <c r="N96"/>
  <c r="I99"/>
  <c r="N81"/>
  <c r="O81" s="1"/>
  <c r="N82"/>
  <c r="N85"/>
  <c r="O85" s="1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V19" i="56"/>
  <c r="O19"/>
  <c r="V24"/>
  <c r="V35"/>
  <c r="O35"/>
  <c r="V40"/>
  <c r="O42"/>
  <c r="V51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29" i="56"/>
  <c r="O57"/>
  <c r="O65"/>
  <c r="V3" i="55"/>
  <c r="V66"/>
  <c r="V82"/>
  <c r="O6" i="56"/>
  <c r="V15"/>
  <c r="O15"/>
  <c r="O22"/>
  <c r="V31"/>
  <c r="V36"/>
  <c r="O38"/>
  <c r="V47"/>
  <c r="O47"/>
  <c r="V52"/>
  <c r="V54"/>
  <c r="V59"/>
  <c r="V67"/>
  <c r="V75"/>
  <c r="O78"/>
  <c r="V83"/>
  <c r="V91"/>
  <c r="V94"/>
  <c r="V12" i="55"/>
  <c r="O17"/>
  <c r="V28"/>
  <c r="V44"/>
  <c r="V60"/>
  <c r="V95"/>
  <c r="V11" i="56"/>
  <c r="V18"/>
  <c r="V27"/>
  <c r="O27"/>
  <c r="O32"/>
  <c r="V32"/>
  <c r="V43"/>
  <c r="O43"/>
  <c r="V48"/>
  <c r="O50"/>
  <c r="B99" i="55"/>
  <c r="F3"/>
  <c r="K99"/>
  <c r="O3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V70" i="55"/>
  <c r="O91"/>
  <c r="V91"/>
  <c r="V7" i="56"/>
  <c r="O7"/>
  <c r="V23"/>
  <c r="O23"/>
  <c r="V28"/>
  <c r="O30"/>
  <c r="V39"/>
  <c r="O39"/>
  <c r="V44"/>
  <c r="V46"/>
  <c r="V55"/>
  <c r="O58"/>
  <c r="V63"/>
  <c r="V71"/>
  <c r="V79"/>
  <c r="V82"/>
  <c r="V87"/>
  <c r="V95"/>
  <c r="O95"/>
  <c r="J99" i="55"/>
  <c r="O7"/>
  <c r="N24"/>
  <c r="O24" s="1"/>
  <c r="N40"/>
  <c r="O40" s="1"/>
  <c r="N56"/>
  <c r="O56" s="1"/>
  <c r="O63"/>
  <c r="O71"/>
  <c r="O96"/>
  <c r="V38" i="58"/>
  <c r="V54"/>
  <c r="V63" i="55"/>
  <c r="V67"/>
  <c r="V71"/>
  <c r="V75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4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78"/>
  <c r="V94"/>
  <c r="N3" i="56"/>
  <c r="G88" i="57"/>
  <c r="N90"/>
  <c r="F91"/>
  <c r="K99" i="58"/>
  <c r="U99"/>
  <c r="F9"/>
  <c r="F17"/>
  <c r="V26"/>
  <c r="O26"/>
  <c r="O42"/>
  <c r="V45"/>
  <c r="V58"/>
  <c r="O74"/>
  <c r="O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59" i="55" l="1"/>
  <c r="O39"/>
  <c r="O91" i="56"/>
  <c r="O95" i="55"/>
  <c r="O14"/>
  <c r="E99"/>
  <c r="V93" i="58"/>
  <c r="O61"/>
  <c r="O74" i="56"/>
  <c r="V66"/>
  <c r="V34"/>
  <c r="O94" i="55"/>
  <c r="V74"/>
  <c r="V26" i="56"/>
  <c r="O53" i="58"/>
  <c r="O14" i="56"/>
  <c r="O62"/>
  <c r="O38" i="55"/>
  <c r="O94" i="56"/>
  <c r="O86"/>
  <c r="O86" i="55"/>
  <c r="O78"/>
  <c r="O70"/>
  <c r="O46"/>
  <c r="O30"/>
  <c r="V37" i="58"/>
  <c r="O4" i="57"/>
  <c r="G13"/>
  <c r="O13" s="1"/>
  <c r="G29"/>
  <c r="V29" s="1"/>
  <c r="O98" i="56"/>
  <c r="O90"/>
  <c r="O82"/>
  <c r="O29" i="58"/>
  <c r="O22" i="55"/>
  <c r="O11"/>
  <c r="E99" i="56"/>
  <c r="O31"/>
  <c r="O11"/>
  <c r="V21" i="58"/>
  <c r="O40" i="56"/>
  <c r="O90" i="55"/>
  <c r="O82"/>
  <c r="O48" i="57"/>
  <c r="O64"/>
  <c r="O73" i="56"/>
  <c r="F99" i="63"/>
  <c r="O9" i="55"/>
  <c r="O96" i="56"/>
  <c r="O92"/>
  <c r="O56"/>
  <c r="G12"/>
  <c r="V12" s="1"/>
  <c r="G8"/>
  <c r="V8" s="1"/>
  <c r="G4"/>
  <c r="V4" s="1"/>
  <c r="O89"/>
  <c r="O25"/>
  <c r="O62" i="55"/>
  <c r="D99"/>
  <c r="V97" i="58"/>
  <c r="V65"/>
  <c r="O25"/>
  <c r="V81"/>
  <c r="V57"/>
  <c r="V41"/>
  <c r="G69" i="57"/>
  <c r="O69" s="1"/>
  <c r="G53"/>
  <c r="O53" s="1"/>
  <c r="G5"/>
  <c r="V5" s="1"/>
  <c r="E99" i="58"/>
  <c r="G91"/>
  <c r="G75"/>
  <c r="G59"/>
  <c r="G43"/>
  <c r="G27"/>
  <c r="O17"/>
  <c r="G11"/>
  <c r="V11" s="1"/>
  <c r="D99"/>
  <c r="V5"/>
  <c r="G93" i="57"/>
  <c r="V93" s="1"/>
  <c r="G77"/>
  <c r="V77" s="1"/>
  <c r="G61"/>
  <c r="V61" s="1"/>
  <c r="O56"/>
  <c r="G45"/>
  <c r="O45" s="1"/>
  <c r="G37"/>
  <c r="G21"/>
  <c r="V21" s="1"/>
  <c r="O44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11" i="58"/>
  <c r="O49" i="55"/>
  <c r="O16" i="56"/>
  <c r="O12"/>
  <c r="O8"/>
  <c r="O4"/>
  <c r="V69" i="57"/>
  <c r="O21"/>
  <c r="O5"/>
  <c r="V91" i="58"/>
  <c r="O91"/>
  <c r="O80"/>
  <c r="O75"/>
  <c r="V75"/>
  <c r="O59"/>
  <c r="V59"/>
  <c r="O56"/>
  <c r="O43"/>
  <c r="V43"/>
  <c r="V27"/>
  <c r="O27"/>
  <c r="O93" i="57"/>
  <c r="O77"/>
  <c r="V45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BY7"/>
  <c r="CM7"/>
  <c r="DA7"/>
  <c r="CO93"/>
  <c r="DA95"/>
  <c r="BY46"/>
  <c r="BY58"/>
  <c r="BY66"/>
  <c r="BT96"/>
  <c r="DB95"/>
  <c r="DB87"/>
  <c r="DB83"/>
  <c r="DB75"/>
  <c r="DB67"/>
  <c r="DB63"/>
  <c r="DB42"/>
  <c r="DB37"/>
  <c r="DB33"/>
  <c r="DB29"/>
  <c r="DB25"/>
  <c r="BR99"/>
  <c r="DB3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R81"/>
  <c r="DF81" s="1"/>
  <c r="B81" i="40" s="1"/>
  <c r="AP99" i="54"/>
  <c r="AR96"/>
  <c r="DF96" s="1"/>
  <c r="B96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DJ38" s="1"/>
  <c r="F38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DH98" s="1"/>
  <c r="D98" i="40" s="1"/>
  <c r="AY4" i="54"/>
  <c r="AY6"/>
  <c r="DG6" s="1"/>
  <c r="AY8"/>
  <c r="AY9"/>
  <c r="AY15"/>
  <c r="DJ15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AY47"/>
  <c r="AY48"/>
  <c r="DG48" s="1"/>
  <c r="C48" i="40" s="1"/>
  <c r="AY58" i="54"/>
  <c r="AY62"/>
  <c r="DI62"/>
  <c r="E62" i="40" s="1"/>
  <c r="AY72" i="54"/>
  <c r="DJ72"/>
  <c r="F72" i="40" s="1"/>
  <c r="AY79" i="54"/>
  <c r="DJ79"/>
  <c r="F79" i="40" s="1"/>
  <c r="AY81" i="54"/>
  <c r="AY83"/>
  <c r="AY86"/>
  <c r="AY95"/>
  <c r="AY97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61" i="54" l="1"/>
  <c r="CP35"/>
  <c r="DD97"/>
  <c r="DD77"/>
  <c r="DD38"/>
  <c r="DD53"/>
  <c r="DD71"/>
  <c r="DD55"/>
  <c r="DD45"/>
  <c r="DD70"/>
  <c r="CP44"/>
  <c r="CP18"/>
  <c r="CI17"/>
  <c r="C6" i="40"/>
  <c r="DK6" i="54"/>
  <c r="C5" i="40"/>
  <c r="DK5" i="54"/>
  <c r="CB61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M67" i="28" s="1"/>
  <c r="V63" i="52"/>
  <c r="M63" i="28" s="1"/>
  <c r="V59" i="52"/>
  <c r="V55"/>
  <c r="V51"/>
  <c r="V47"/>
  <c r="V43"/>
  <c r="V39"/>
  <c r="V35"/>
  <c r="M35" i="28" s="1"/>
  <c r="V31" i="52"/>
  <c r="V27"/>
  <c r="V23"/>
  <c r="V19"/>
  <c r="M19" i="28" s="1"/>
  <c r="V15" i="52"/>
  <c r="M15" i="28" s="1"/>
  <c r="V11" i="52"/>
  <c r="V7"/>
  <c r="V3"/>
  <c r="V84"/>
  <c r="V80"/>
  <c r="V76"/>
  <c r="V72"/>
  <c r="V68"/>
  <c r="V64"/>
  <c r="V60"/>
  <c r="V56"/>
  <c r="V52"/>
  <c r="V48"/>
  <c r="V44"/>
  <c r="V40"/>
  <c r="M40" i="28" s="1"/>
  <c r="V36" i="52"/>
  <c r="V32"/>
  <c r="V28"/>
  <c r="V24"/>
  <c r="M24" i="28" s="1"/>
  <c r="V20" i="52"/>
  <c r="V16"/>
  <c r="V12"/>
  <c r="V8"/>
  <c r="V4"/>
  <c r="V97"/>
  <c r="V94"/>
  <c r="V93"/>
  <c r="V89"/>
  <c r="V98"/>
  <c r="AF6" i="44"/>
  <c r="U3" i="53"/>
  <c r="S3"/>
  <c r="N3" i="24" s="1"/>
  <c r="T3" i="5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31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27" i="27"/>
  <c r="M27" i="29"/>
  <c r="M27" i="28"/>
  <c r="M23" i="29"/>
  <c r="M23" i="28"/>
  <c r="M23" i="27"/>
  <c r="M19"/>
  <c r="M19" i="24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/>
  <c r="M40" i="24"/>
  <c r="M40" i="29"/>
  <c r="M36"/>
  <c r="M28" i="24"/>
  <c r="M28" i="29"/>
  <c r="M28" i="28"/>
  <c r="M28" i="27"/>
  <c r="M24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V101"/>
  <c r="AM100"/>
  <c r="V100"/>
  <c r="AM99"/>
  <c r="AM98"/>
  <c r="V98"/>
  <c r="V97"/>
  <c r="AM96"/>
  <c r="V96"/>
  <c r="AM95"/>
  <c r="AM94"/>
  <c r="V94"/>
  <c r="V93"/>
  <c r="AM92"/>
  <c r="V92"/>
  <c r="AM91"/>
  <c r="AM90"/>
  <c r="V90"/>
  <c r="V89"/>
  <c r="AM88"/>
  <c r="V88"/>
  <c r="AM87"/>
  <c r="AM86"/>
  <c r="V86"/>
  <c r="V85"/>
  <c r="AM84"/>
  <c r="V84"/>
  <c r="AM83"/>
  <c r="AM81"/>
  <c r="V81"/>
  <c r="AM79"/>
  <c r="V78"/>
  <c r="AM77"/>
  <c r="V77"/>
  <c r="AM75"/>
  <c r="V74"/>
  <c r="AM73"/>
  <c r="AM71"/>
  <c r="V70"/>
  <c r="V69"/>
  <c r="AM67"/>
  <c r="AM65"/>
  <c r="V64"/>
  <c r="V62"/>
  <c r="AM59"/>
  <c r="V58"/>
  <c r="AM55"/>
  <c r="V54"/>
  <c r="V52"/>
  <c r="AM51"/>
  <c r="V50"/>
  <c r="AM49"/>
  <c r="AM47"/>
  <c r="V47"/>
  <c r="AM45"/>
  <c r="V45"/>
  <c r="AM43"/>
  <c r="AM41"/>
  <c r="V40"/>
  <c r="AM39"/>
  <c r="V37"/>
  <c r="V36"/>
  <c r="AM35"/>
  <c r="V33"/>
  <c r="V32"/>
  <c r="V30"/>
  <c r="V29"/>
  <c r="AM27"/>
  <c r="V26"/>
  <c r="AM23"/>
  <c r="V22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42"/>
  <c r="AD42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G70" i="40"/>
  <c r="E99"/>
  <c r="G99" s="1"/>
  <c r="AE99" i="28"/>
  <c r="AE99" i="29"/>
  <c r="AE99" i="26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D4" i="27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5" i="29"/>
  <c r="AD5" s="1"/>
  <c r="AC3" i="26"/>
  <c r="AD3" s="1"/>
  <c r="AC3" i="29"/>
  <c r="AD3" s="1"/>
  <c r="AD4" i="24"/>
  <c r="AC4" i="28"/>
  <c r="AD4" s="1"/>
  <c r="AC3" i="24"/>
  <c r="AD3" s="1"/>
  <c r="AC5" i="27"/>
  <c r="AD5" s="1"/>
  <c r="AC4" i="26"/>
  <c r="AD4" s="1"/>
  <c r="AD3" i="27"/>
  <c r="AC3" i="28"/>
  <c r="AD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C6" i="27"/>
  <c r="AD6" s="1"/>
  <c r="AC5" i="24"/>
  <c r="AD5" s="1"/>
  <c r="AC6" i="28"/>
  <c r="AD6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7"/>
  <c r="AD9" s="1"/>
  <c r="AC9" i="29"/>
  <c r="AD9" s="1"/>
  <c r="AC9" i="24"/>
  <c r="AD9" s="1"/>
  <c r="AC8" i="29"/>
  <c r="AD8" s="1"/>
  <c r="AC8" i="26"/>
  <c r="AD8" s="1"/>
  <c r="H10" i="44"/>
  <c r="V10" i="53"/>
  <c r="U10"/>
  <c r="T10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11" i="27"/>
  <c r="AD11" s="1"/>
  <c r="AC11" i="24"/>
  <c r="AD11" s="1"/>
  <c r="AC10" i="26"/>
  <c r="AD10" s="1"/>
  <c r="AC9"/>
  <c r="AD9" s="1"/>
  <c r="G12" i="44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AC13" i="29"/>
  <c r="AD13" s="1"/>
  <c r="J13" i="44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8"/>
  <c r="AD14" s="1"/>
  <c r="AC14" i="29"/>
  <c r="AD14" s="1"/>
  <c r="AC14" i="27"/>
  <c r="AD14" s="1"/>
  <c r="AC13" i="26"/>
  <c r="AD13" s="1"/>
  <c r="AC14" i="24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C15" i="28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8"/>
  <c r="AD16" s="1"/>
  <c r="AC16" i="29"/>
  <c r="AD16" s="1"/>
  <c r="AC16" i="27"/>
  <c r="AD16" s="1"/>
  <c r="H17" i="44"/>
  <c r="J16"/>
  <c r="G17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9"/>
  <c r="AD17" s="1"/>
  <c r="AC17" i="27"/>
  <c r="AD17" s="1"/>
  <c r="AC17" i="24"/>
  <c r="AD17" s="1"/>
  <c r="H18" i="44"/>
  <c r="J17"/>
  <c r="Q2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C19" i="28"/>
  <c r="AD19" s="1"/>
  <c r="AC18" i="26"/>
  <c r="AD18" s="1"/>
  <c r="H20" i="44"/>
  <c r="G16" i="63"/>
  <c r="O16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C20" i="24"/>
  <c r="AD20" s="1"/>
  <c r="AC19" i="26"/>
  <c r="AD19" s="1"/>
  <c r="AC20" i="29"/>
  <c r="AD20" s="1"/>
  <c r="J20" i="44"/>
  <c r="G17" i="63"/>
  <c r="O17" s="1"/>
  <c r="V16"/>
  <c r="T20" i="52"/>
  <c r="M20" i="26" s="1"/>
  <c r="O20" i="52"/>
  <c r="Q20" s="1"/>
  <c r="Q24" i="44"/>
  <c r="T21" i="53"/>
  <c r="O21"/>
  <c r="S21"/>
  <c r="N21" i="24" s="1"/>
  <c r="W21" i="53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G22" i="44"/>
  <c r="AC20" i="26"/>
  <c r="AD20" s="1"/>
  <c r="AC21" i="29"/>
  <c r="AD21" s="1"/>
  <c r="V17" i="63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G24" i="44"/>
  <c r="O20" i="61"/>
  <c r="J23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T25" i="53"/>
  <c r="N25" i="26" s="1"/>
  <c r="O25" i="53"/>
  <c r="S25"/>
  <c r="N25" i="24" s="1"/>
  <c r="W25" i="53"/>
  <c r="V25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J25"/>
  <c r="G26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7"/>
  <c r="AD26" s="1"/>
  <c r="AC26" i="29"/>
  <c r="AD26" s="1"/>
  <c r="AC25" i="26"/>
  <c r="AD25" s="1"/>
  <c r="V22" i="62"/>
  <c r="J26" i="44"/>
  <c r="Q30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4" i="62"/>
  <c r="G29" i="44"/>
  <c r="J28"/>
  <c r="V23" i="6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T31" i="53"/>
  <c r="N31" i="26" s="1"/>
  <c r="O31" i="53"/>
  <c r="S31"/>
  <c r="N31" i="24" s="1"/>
  <c r="W31" i="53"/>
  <c r="V31"/>
  <c r="N31" i="28" s="1"/>
  <c r="U31" i="53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N31" i="27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J31" i="44"/>
  <c r="H32"/>
  <c r="T31" i="52"/>
  <c r="M31" i="26" s="1"/>
  <c r="O31" i="52"/>
  <c r="Q31" s="1"/>
  <c r="Q35" i="44"/>
  <c r="V32" i="53"/>
  <c r="N32" i="28" s="1"/>
  <c r="U32" i="53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T33" i="53"/>
  <c r="O33"/>
  <c r="S33"/>
  <c r="N33" i="24" s="1"/>
  <c r="W33" i="53"/>
  <c r="V3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T35" i="53"/>
  <c r="N35" i="26" s="1"/>
  <c r="O35" i="53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V36" i="53"/>
  <c r="N36" i="28" s="1"/>
  <c r="U36" i="53"/>
  <c r="T36"/>
  <c r="N36" i="26" s="1"/>
  <c r="O36" i="53"/>
  <c r="S36"/>
  <c r="N36" i="24" s="1"/>
  <c r="W36" i="53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9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AC36" i="24"/>
  <c r="AD36" s="1"/>
  <c r="AC36" i="27"/>
  <c r="AD36" s="1"/>
  <c r="AC35" i="26"/>
  <c r="AD35" s="1"/>
  <c r="AC36" i="28"/>
  <c r="AD36" s="1"/>
  <c r="AC36" i="29"/>
  <c r="AD36" s="1"/>
  <c r="V33" i="61"/>
  <c r="H37" i="44"/>
  <c r="T36" i="52"/>
  <c r="M36" i="26" s="1"/>
  <c r="O36" i="52"/>
  <c r="Q36" s="1"/>
  <c r="G37" i="44"/>
  <c r="T37" i="53"/>
  <c r="O37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J37" i="44"/>
  <c r="AC37" i="28"/>
  <c r="AD37" s="1"/>
  <c r="G38" i="44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T39" i="53"/>
  <c r="O39"/>
  <c r="S39"/>
  <c r="W39"/>
  <c r="N39" i="29" s="1"/>
  <c r="V39" i="53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6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G35" i="61"/>
  <c r="O35" s="1"/>
  <c r="J39" i="44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T41" i="53"/>
  <c r="O41"/>
  <c r="S41"/>
  <c r="W41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T43" i="53"/>
  <c r="N43" i="26" s="1"/>
  <c r="O43" i="53"/>
  <c r="S43"/>
  <c r="N43" i="24" s="1"/>
  <c r="W43" i="53"/>
  <c r="V4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9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8" l="1"/>
  <c r="AD43" s="1"/>
  <c r="AC43" i="27"/>
  <c r="AD43" s="1"/>
  <c r="AC43" i="29"/>
  <c r="AD43" s="1"/>
  <c r="AC42" i="26"/>
  <c r="AD42" s="1"/>
  <c r="AC43" i="24"/>
  <c r="AD43" s="1"/>
  <c r="J43" i="44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7"/>
  <c r="AD44" s="1"/>
  <c r="AC44" i="28"/>
  <c r="AD44" s="1"/>
  <c r="AC43" i="26"/>
  <c r="AD43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J45" i="44"/>
  <c r="AC45" i="29"/>
  <c r="AD45" s="1"/>
  <c r="AC45" i="27"/>
  <c r="AD45" s="1"/>
  <c r="AC44" i="26"/>
  <c r="AD44" s="1"/>
  <c r="G42" i="61"/>
  <c r="O42" s="1"/>
  <c r="Q49" i="44"/>
  <c r="V46" i="53"/>
  <c r="N46" i="28" s="1"/>
  <c r="U46" i="53"/>
  <c r="N46" i="27" s="1"/>
  <c r="T46" i="53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9"/>
  <c r="AD46" s="1"/>
  <c r="AC46" i="28"/>
  <c r="AD46" s="1"/>
  <c r="AC46" i="27"/>
  <c r="AD46" s="1"/>
  <c r="AC46" i="24"/>
  <c r="AD46" s="1"/>
  <c r="AC45" i="26"/>
  <c r="AD45" s="1"/>
  <c r="V42" i="6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4"/>
  <c r="AD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9" i="29"/>
  <c r="AD49" s="1"/>
  <c r="AC49" i="27"/>
  <c r="AD49" s="1"/>
  <c r="AC48" i="26"/>
  <c r="AD48" s="1"/>
  <c r="O46" i="62"/>
  <c r="V50" i="53"/>
  <c r="U50"/>
  <c r="T50"/>
  <c r="N50" i="26" s="1"/>
  <c r="O50" i="53"/>
  <c r="S50"/>
  <c r="N50" i="24" s="1"/>
  <c r="W50" i="53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8"/>
  <c r="AD50" s="1"/>
  <c r="AC49" i="26"/>
  <c r="AD49" s="1"/>
  <c r="AC50" i="29"/>
  <c r="AD50" s="1"/>
  <c r="AC50" i="24"/>
  <c r="AD50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G54" i="44"/>
  <c r="Q57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8"/>
  <c r="AD54" s="1"/>
  <c r="AC54" i="29"/>
  <c r="AD54" s="1"/>
  <c r="AC53" i="26"/>
  <c r="AD53" s="1"/>
  <c r="J54" i="44"/>
  <c r="G55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J56" i="44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G58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8" i="27"/>
  <c r="AD58" s="1"/>
  <c r="AC58" i="29"/>
  <c r="AD58" s="1"/>
  <c r="AC57" i="26"/>
  <c r="AD57" s="1"/>
  <c r="H59" i="44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J59" i="44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T61" i="53"/>
  <c r="N61" i="26" s="1"/>
  <c r="O61" i="53"/>
  <c r="S61"/>
  <c r="N61" i="24" s="1"/>
  <c r="W61" i="53"/>
  <c r="V61"/>
  <c r="N61" i="28" s="1"/>
  <c r="U61" i="53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V62" i="53"/>
  <c r="N62" i="28" s="1"/>
  <c r="U62" i="53"/>
  <c r="N62" i="27" s="1"/>
  <c r="T62" i="53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G64" i="44"/>
  <c r="J63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8"/>
  <c r="AD64" s="1"/>
  <c r="AC64" i="27"/>
  <c r="AD64" s="1"/>
  <c r="AC64" i="29"/>
  <c r="AD64" s="1"/>
  <c r="AC64" i="24"/>
  <c r="AD64" s="1"/>
  <c r="J64" i="44"/>
  <c r="G61" i="61"/>
  <c r="O61" s="1"/>
  <c r="Q68" i="44"/>
  <c r="T65" i="53"/>
  <c r="N65" i="26" s="1"/>
  <c r="O65" i="53"/>
  <c r="S65"/>
  <c r="N65" i="24" s="1"/>
  <c r="W65" i="53"/>
  <c r="V65"/>
  <c r="N65" i="28" s="1"/>
  <c r="U65" i="53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C65" i="24"/>
  <c r="AD65" s="1"/>
  <c r="AC65" i="29"/>
  <c r="AD65" s="1"/>
  <c r="AC65" i="27"/>
  <c r="AD65" s="1"/>
  <c r="AC64" i="26"/>
  <c r="AD64" s="1"/>
  <c r="V61" i="61"/>
  <c r="J65" i="44"/>
  <c r="O60" i="6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AC66" i="28"/>
  <c r="AD66" s="1"/>
  <c r="AC66" i="27"/>
  <c r="AD66" s="1"/>
  <c r="AC66" i="29"/>
  <c r="AD66" s="1"/>
  <c r="J66" i="44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AC68" i="29"/>
  <c r="AD68" s="1"/>
  <c r="AC68" i="24"/>
  <c r="AD68" s="1"/>
  <c r="AC67" i="26"/>
  <c r="AD67" s="1"/>
  <c r="H69" i="44"/>
  <c r="Q72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J69" i="44"/>
  <c r="G70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C70" i="28"/>
  <c r="AD70" s="1"/>
  <c r="H71" i="44"/>
  <c r="T71" i="53"/>
  <c r="O71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0" i="26"/>
  <c r="AD70" s="1"/>
  <c r="AC71" i="29"/>
  <c r="AD71" s="1"/>
  <c r="AC71" i="27"/>
  <c r="AD71" s="1"/>
  <c r="J71" i="44"/>
  <c r="G69" i="61"/>
  <c r="O69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AC72" i="29"/>
  <c r="AD72" s="1"/>
  <c r="AC72" i="27"/>
  <c r="AD72" s="1"/>
  <c r="H73" i="44"/>
  <c r="AC71" i="26"/>
  <c r="AD71" s="1"/>
  <c r="V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8"/>
  <c r="AD73" s="1"/>
  <c r="AC72" i="26"/>
  <c r="AD72" s="1"/>
  <c r="AC73" i="27"/>
  <c r="AD73" s="1"/>
  <c r="AC73" i="24"/>
  <c r="AD73" s="1"/>
  <c r="AC73" i="29"/>
  <c r="AD73" s="1"/>
  <c r="Q77" i="44"/>
  <c r="V74" i="53"/>
  <c r="N74" i="28" s="1"/>
  <c r="U74" i="53"/>
  <c r="T74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3" i="26"/>
  <c r="AD73" s="1"/>
  <c r="AC74" i="29"/>
  <c r="AD74" s="1"/>
  <c r="AC74" i="24"/>
  <c r="AD74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J76" i="44"/>
  <c r="V71" i="61"/>
  <c r="T76" i="52"/>
  <c r="M76" i="26" s="1"/>
  <c r="O76" i="52"/>
  <c r="Q76" s="1"/>
  <c r="Q80" i="44"/>
  <c r="T77" i="53"/>
  <c r="N77" i="26" s="1"/>
  <c r="O77" i="53"/>
  <c r="S77"/>
  <c r="W77"/>
  <c r="N77" i="29" s="1"/>
  <c r="V77" i="53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C78" i="28"/>
  <c r="AD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AC79" i="29"/>
  <c r="AD79" s="1"/>
  <c r="AC79" i="27"/>
  <c r="AD79" s="1"/>
  <c r="AC79" i="24"/>
  <c r="AD79" s="1"/>
  <c r="AC78" i="26"/>
  <c r="AD78" s="1"/>
  <c r="AC79" i="28"/>
  <c r="AD79" s="1"/>
  <c r="V76" i="62"/>
  <c r="G80" i="44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C82" i="28"/>
  <c r="AD82" s="1"/>
  <c r="AC82" i="29"/>
  <c r="AD82" s="1"/>
  <c r="AC82" i="27"/>
  <c r="AD82" s="1"/>
  <c r="AC81" i="26"/>
  <c r="AD81" s="1"/>
  <c r="O78" i="63"/>
  <c r="J82" i="44"/>
  <c r="H83"/>
  <c r="Q86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J83" i="44"/>
  <c r="G84"/>
  <c r="T83" i="52"/>
  <c r="M83" i="26" s="1"/>
  <c r="O83" i="52"/>
  <c r="Q83" s="1"/>
  <c r="Q87" i="44"/>
  <c r="V84" i="53"/>
  <c r="U84"/>
  <c r="N84" i="27" s="1"/>
  <c r="T84" i="53"/>
  <c r="O84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C84" i="24"/>
  <c r="AD84" s="1"/>
  <c r="AC83" i="26"/>
  <c r="AD83" s="1"/>
  <c r="AC84" i="29"/>
  <c r="AD84" s="1"/>
  <c r="J84" i="44"/>
  <c r="O81" i="61"/>
  <c r="V81"/>
  <c r="G85" i="44"/>
  <c r="W82" i="14"/>
  <c r="Q88" i="44"/>
  <c r="T85" i="53"/>
  <c r="O85"/>
  <c r="S85"/>
  <c r="N85" i="24" s="1"/>
  <c r="W85" i="53"/>
  <c r="V85"/>
  <c r="U85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8"/>
  <c r="N85" i="29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AC85" i="29"/>
  <c r="AD85" s="1"/>
  <c r="AC85" i="24"/>
  <c r="AD85" s="1"/>
  <c r="AC85" i="27"/>
  <c r="AD85" s="1"/>
  <c r="AC85" i="28"/>
  <c r="AD85" s="1"/>
  <c r="AC84" i="26"/>
  <c r="AD84" s="1"/>
  <c r="H86" i="44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9"/>
  <c r="AD87" s="1"/>
  <c r="AC86" i="26"/>
  <c r="AD86" s="1"/>
  <c r="AC87" i="24"/>
  <c r="AD87" s="1"/>
  <c r="AC87" i="28"/>
  <c r="AD87" s="1"/>
  <c r="G83" i="62"/>
  <c r="V83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AC87" i="26"/>
  <c r="AD87" s="1"/>
  <c r="H89" i="44"/>
  <c r="O83" i="63"/>
  <c r="O83" i="62"/>
  <c r="T88" i="52"/>
  <c r="M88" i="26" s="1"/>
  <c r="O88" i="52"/>
  <c r="Q88" s="1"/>
  <c r="Q92" i="44"/>
  <c r="T89" i="53"/>
  <c r="O89"/>
  <c r="S89"/>
  <c r="N89" i="24" s="1"/>
  <c r="W89" i="53"/>
  <c r="N89" i="29" s="1"/>
  <c r="V89" i="53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6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J89" i="44"/>
  <c r="G90"/>
  <c r="Q93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89" i="26"/>
  <c r="AD89" s="1"/>
  <c r="AC90" i="27"/>
  <c r="AD90" s="1"/>
  <c r="AC90" i="29"/>
  <c r="AD90" s="1"/>
  <c r="H91" i="44"/>
  <c r="J90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8"/>
  <c r="AD94" s="1"/>
  <c r="AC94" i="27"/>
  <c r="AD94" s="1"/>
  <c r="AC94" i="29"/>
  <c r="AD94" s="1"/>
  <c r="O90" i="61"/>
  <c r="AC94" i="24"/>
  <c r="AD94" s="1"/>
  <c r="AC93" i="26"/>
  <c r="AD93" s="1"/>
  <c r="J94" i="4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4"/>
  <c r="AD95" s="1"/>
  <c r="AC94" i="26"/>
  <c r="AD94" s="1"/>
  <c r="AC95" i="28"/>
  <c r="AD95" s="1"/>
  <c r="AC95" i="29"/>
  <c r="AD95" s="1"/>
  <c r="AC95" i="27"/>
  <c r="AD95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5" i="26"/>
  <c r="AD95" s="1"/>
  <c r="AC96" i="24"/>
  <c r="AD96" s="1"/>
  <c r="AC96" i="28"/>
  <c r="AD96" s="1"/>
  <c r="J96" i="44"/>
  <c r="O91" i="63"/>
  <c r="G97" i="44"/>
  <c r="Q100"/>
  <c r="T97" i="53"/>
  <c r="N97" i="26" s="1"/>
  <c r="O97" i="53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8" i="29"/>
  <c r="AD98" s="1"/>
  <c r="N98" i="26"/>
  <c r="AC98" i="27"/>
  <c r="AD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<sst xmlns="http://schemas.openxmlformats.org/spreadsheetml/2006/main" count="7845" uniqueCount="488">
  <si>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</si>
  <si>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</si>
  <si>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</si>
  <si>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</si>
  <si>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</si>
  <si>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</si>
  <si>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</si>
  <si>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</si>
  <si>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</si>
  <si>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</si>
  <si>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</si>
  <si>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</si>
  <si>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</si>
  <si>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</si>
  <si>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</si>
  <si>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</si>
  <si>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</si>
  <si>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</si>
  <si>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</si>
  <si>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</si>
  <si>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</si>
  <si>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</si>
  <si>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</si>
  <si>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</si>
  <si>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</si>
  <si>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</si>
  <si>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</si>
  <si>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</si>
  <si>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</si>
  <si>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</si>
  <si>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</si>
  <si>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</si>
  <si>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</si>
  <si>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</si>
  <si>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</si>
  <si>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</si>
  <si>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</si>
  <si>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</si>
  <si>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</si>
  <si>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</si>
  <si>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</si>
  <si>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</si>
  <si>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</si>
  <si>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</si>
  <si>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</si>
  <si>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</si>
  <si>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</si>
  <si>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</si>
  <si>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</si>
  <si>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</si>
  <si>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</si>
  <si>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</si>
  <si>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</si>
  <si>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</si>
  <si>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</si>
  <si>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</si>
  <si>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</si>
  <si>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</si>
  <si>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</si>
  <si>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</si>
  <si>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</si>
  <si>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</si>
  <si>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</si>
  <si>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</si>
  <si>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</si>
  <si>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</si>
  <si>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</si>
  <si>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</si>
  <si>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</si>
  <si>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</si>
  <si>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</si>
  <si>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</si>
  <si>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</si>
  <si>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</si>
  <si>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</si>
  <si>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</si>
  <si>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</si>
  <si>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</si>
  <si>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</si>
  <si>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</si>
  <si>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</si>
  <si>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</si>
  <si>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</si>
  <si>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</si>
  <si>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</si>
  <si>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</si>
  <si>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</si>
  <si>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</si>
  <si>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</si>
  <si>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</si>
  <si>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</si>
  <si>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</si>
  <si>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</si>
  <si>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</si>
  <si>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</si>
  <si>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</si>
  <si>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</si>
  <si>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</si>
  <si>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</si>
  <si>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</si>
  <si>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</si>
  <si>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</si>
  <si>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</si>
  <si>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</si>
  <si>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</si>
  <si>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</si>
  <si>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</si>
  <si>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</si>
  <si>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</si>
  <si>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</si>
  <si>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</si>
  <si>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</si>
  <si>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</si>
  <si>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</si>
  <si>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</si>
  <si>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</si>
  <si>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</si>
  <si>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</si>
  <si>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</si>
  <si>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</si>
  <si>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</si>
  <si>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</si>
  <si>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</si>
  <si>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</si>
  <si>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</si>
  <si>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</si>
  <si>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</si>
  <si>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</si>
  <si>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</si>
  <si>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</si>
  <si>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</si>
  <si>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</si>
  <si>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</si>
  <si>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</si>
  <si>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</si>
  <si>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</si>
  <si>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</si>
  <si>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</si>
  <si>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</si>
  <si>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</si>
  <si>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</si>
  <si>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</si>
  <si>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</si>
  <si>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</si>
  <si>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</si>
  <si>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</si>
  <si>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</si>
  <si>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</si>
  <si>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</si>
  <si>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</si>
  <si>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</si>
  <si>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</si>
  <si>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</si>
  <si>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</si>
  <si>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</si>
  <si>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</si>
  <si>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</si>
  <si>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</si>
  <si>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</si>
  <si>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</si>
  <si>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</si>
  <si>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</si>
  <si>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</si>
  <si>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</si>
  <si>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</si>
  <si>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</si>
  <si>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</si>
  <si>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</si>
  <si>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</si>
  <si>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</si>
  <si>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</si>
  <si>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</si>
  <si>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</si>
  <si>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</si>
  <si>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</si>
  <si>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</si>
  <si>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</si>
  <si>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</si>
  <si>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</si>
  <si>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</si>
  <si>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</si>
  <si>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</si>
  <si>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</si>
  <si>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</si>
  <si>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</si>
  <si>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</si>
  <si>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</si>
  <si>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</si>
  <si>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</si>
  <si>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</si>
  <si>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</si>
  <si>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</si>
  <si>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</si>
  <si>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</si>
  <si>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</si>
  <si>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</si>
  <si>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</si>
  <si>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</si>
  <si>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</si>
  <si>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</si>
  <si>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</si>
  <si>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</si>
  <si>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</si>
  <si>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</si>
  <si>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</si>
  <si>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</si>
  <si>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</si>
  <si>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</si>
  <si>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</si>
  <si>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</si>
  <si>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</si>
  <si>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</si>
  <si>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</si>
  <si>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</si>
  <si>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</si>
  <si>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</si>
  <si>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</si>
  <si>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</si>
  <si>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</si>
  <si>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</si>
  <si>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</si>
  <si>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</si>
  <si>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</si>
  <si>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</si>
  <si>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</si>
  <si>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</si>
  <si>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</si>
  <si>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</si>
  <si>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</si>
  <si>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</si>
  <si>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</si>
  <si>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</si>
  <si>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</si>
  <si>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</si>
  <si>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</si>
  <si>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</si>
  <si>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</si>
  <si>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</si>
  <si>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</si>
  <si>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</si>
  <si>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</si>
  <si>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</si>
  <si>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</si>
  <si>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</si>
  <si>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</si>
  <si>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</si>
  <si>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</si>
  <si>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</si>
  <si>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</si>
  <si>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</si>
  <si>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</si>
  <si>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</si>
  <si>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</si>
  <si>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</si>
  <si>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</si>
  <si>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</si>
  <si>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</si>
  <si>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</si>
  <si>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</si>
  <si>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</si>
  <si>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</si>
  <si>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</si>
  <si>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</si>
  <si>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</si>
  <si>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</si>
  <si>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</si>
  <si>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</si>
  <si>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</si>
  <si>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</si>
  <si>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</si>
  <si>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</si>
  <si>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</si>
  <si>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</si>
  <si>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</si>
  <si>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</si>
  <si>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</si>
  <si>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</si>
  <si>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</si>
  <si>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</si>
  <si>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</si>
  <si>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</si>
  <si>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</si>
  <si>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</si>
  <si>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</si>
  <si>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</si>
  <si>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</si>
  <si>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</si>
  <si>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</si>
  <si>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</si>
  <si>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</si>
  <si>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</si>
  <si>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</si>
  <si>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</si>
  <si>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</si>
  <si>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</si>
  <si>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</si>
  <si>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</si>
  <si>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</si>
  <si>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</si>
  <si>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</si>
  <si>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</si>
  <si>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</si>
  <si>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</si>
  <si>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</si>
  <si>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</si>
  <si>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</si>
  <si>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</si>
  <si>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</si>
  <si>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</si>
  <si>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</si>
  <si>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</si>
  <si>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</si>
  <si>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</si>
  <si>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</si>
  <si>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</si>
  <si>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</si>
  <si>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</si>
  <si>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</si>
  <si>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</si>
  <si>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</si>
  <si>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</si>
  <si>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</si>
  <si>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</si>
  <si>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</si>
  <si>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</si>
  <si>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</si>
  <si>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</si>
  <si>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</si>
  <si>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</si>
  <si>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</si>
  <si>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</si>
  <si>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</si>
  <si>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</si>
  <si>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</si>
  <si>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</si>
  <si>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</si>
  <si>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</si>
  <si>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</si>
  <si>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</si>
  <si>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</si>
  <si>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</si>
  <si>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</si>
  <si>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</si>
  <si>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</si>
  <si>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</si>
  <si>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</si>
  <si>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</si>
  <si>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</si>
  <si>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</si>
  <si>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</si>
  <si>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</si>
  <si>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</si>
  <si>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</si>
  <si>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</si>
  <si>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</si>
  <si>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</si>
  <si>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</si>
  <si>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</si>
  <si>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</si>
  <si>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</si>
  <si>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</si>
  <si>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</si>
  <si>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</si>
  <si>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</si>
  <si>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</si>
  <si>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</si>
  <si>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</si>
  <si>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</si>
  <si>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</si>
  <si>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</si>
  <si>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</si>
  <si>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</si>
  <si>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</si>
  <si>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</si>
  <si>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</si>
  <si>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</si>
  <si>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</si>
  <si>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</si>
  <si>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</si>
  <si>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</si>
  <si>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</si>
  <si>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</si>
  <si>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</si>
  <si>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</si>
  <si>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</si>
  <si>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</si>
  <si>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</si>
  <si>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</si>
  <si>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</si>
  <si>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</si>
  <si>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</si>
  <si>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</si>
  <si>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</si>
  <si>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</si>
  <si>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</si>
  <si>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</si>
  <si>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</si>
  <si>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</si>
  <si>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</si>
  <si>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</si>
  <si>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</si>
  <si>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</si>
  <si>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</si>
  <si>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</si>
  <si>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</si>
  <si>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</si>
  <si>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</si>
  <si>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</si>
  <si>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</si>
  <si>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</si>
  <si>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</si>
  <si>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</si>
  <si>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</si>
  <si>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</si>
  <si>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</si>
  <si>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</si>
  <si>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</si>
  <si>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</si>
  <si>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</si>
  <si>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</si>
  <si>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</si>
  <si>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</si>
  <si>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</si>
  <si>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</si>
  <si>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</si>
  <si>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55IS2022/04/23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</si>
  <si>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</si>
  <si>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</si>
  <si>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</si>
  <si>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</si>
  <si>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</si>
  <si>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</si>
  <si>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</si>
  <si>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</si>
  <si>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BRBCL(ER-36)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</si>
  <si>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</si>
  <si>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</si>
  <si>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</si>
  <si>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</si>
  <si>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</si>
  <si>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</si>
  <si>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</si>
  <si>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</si>
  <si>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</si>
  <si>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</si>
  <si>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</si>
  <si>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FSTPP I &amp; II(ER-36)</t>
  </si>
  <si>
    <t>JHAJJAR(NR-97)</t>
  </si>
  <si>
    <t>KHSTPP-II(ER-36)</t>
  </si>
  <si>
    <t>KOTESHWR(NR-97)</t>
  </si>
  <si>
    <t>NAPP(NR-97)</t>
  </si>
  <si>
    <t>NJPC(NR-97)</t>
  </si>
  <si>
    <t>PARBATI3(NR-97)</t>
  </si>
  <si>
    <t>RAPPB(NR-97)</t>
  </si>
  <si>
    <t>RAPPC(NR-97)</t>
  </si>
  <si>
    <t>RIHAND1(NR-97)</t>
  </si>
  <si>
    <t>RIHAND2(NR-97)</t>
  </si>
  <si>
    <t>RIHAND3(NR-97)</t>
  </si>
  <si>
    <t>SALAL(NR-97)</t>
  </si>
  <si>
    <t>SASAN(WR-52)</t>
  </si>
  <si>
    <t>SEWA2(NR-97)</t>
  </si>
  <si>
    <t>SINGRAULI(NR-97)</t>
  </si>
  <si>
    <t>SINGRAULI_HYDRO(NR-97)</t>
  </si>
  <si>
    <t>TALA(ER-36)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</si>
  <si>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</si>
  <si>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</si>
  <si>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</si>
  <si>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</si>
  <si>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</si>
  <si>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</si>
  <si>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</si>
  <si>
    <t>SHPPBPL</t>
  </si>
  <si>
    <t>Teesta_III</t>
  </si>
  <si>
    <t>SINGOLI</t>
  </si>
  <si>
    <t>JPL</t>
  </si>
  <si>
    <t>KSK_MAHANADI</t>
  </si>
  <si>
    <t>DIKCHU</t>
  </si>
  <si>
    <t>HP</t>
  </si>
  <si>
    <t>SREE-RJ</t>
  </si>
  <si>
    <t>RPREL</t>
  </si>
  <si>
    <t>SCLTPS</t>
  </si>
  <si>
    <t>GMRKEL</t>
  </si>
  <si>
    <t>ITCWIND</t>
  </si>
  <si>
    <t>GEE_HP</t>
  </si>
  <si>
    <t>CHANJUII</t>
  </si>
  <si>
    <t>MePDCL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</si>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</sst>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96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96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96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96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96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96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96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96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96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96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96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96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96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96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96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96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98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98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98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98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98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98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96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96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94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98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96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96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92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92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90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90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94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92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90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90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90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90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90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83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83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83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86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82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82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82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82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82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86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82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82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87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88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88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88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89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89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89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89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90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90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90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90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90</v>
          </cell>
          <cell r="K94">
            <v>0</v>
          </cell>
        </row>
        <row r="95">
          <cell r="B95">
            <v>62</v>
          </cell>
          <cell r="C95">
            <v>10</v>
          </cell>
          <cell r="D95">
            <v>228</v>
          </cell>
          <cell r="E95">
            <v>0</v>
          </cell>
          <cell r="H95">
            <v>62</v>
          </cell>
          <cell r="I95">
            <v>10</v>
          </cell>
          <cell r="J95">
            <v>90</v>
          </cell>
          <cell r="K95">
            <v>0</v>
          </cell>
        </row>
        <row r="96">
          <cell r="B96">
            <v>62</v>
          </cell>
          <cell r="C96">
            <v>20</v>
          </cell>
          <cell r="D96">
            <v>218</v>
          </cell>
          <cell r="E96">
            <v>0</v>
          </cell>
          <cell r="H96">
            <v>62</v>
          </cell>
          <cell r="I96">
            <v>20</v>
          </cell>
          <cell r="J96">
            <v>90</v>
          </cell>
          <cell r="K96">
            <v>0</v>
          </cell>
        </row>
        <row r="97">
          <cell r="B97">
            <v>62</v>
          </cell>
          <cell r="C97">
            <v>40</v>
          </cell>
          <cell r="D97">
            <v>198</v>
          </cell>
          <cell r="E97">
            <v>0</v>
          </cell>
          <cell r="H97">
            <v>62</v>
          </cell>
          <cell r="I97">
            <v>40</v>
          </cell>
          <cell r="J97">
            <v>90</v>
          </cell>
          <cell r="K97">
            <v>0</v>
          </cell>
        </row>
        <row r="98">
          <cell r="B98">
            <v>62</v>
          </cell>
          <cell r="C98">
            <v>40</v>
          </cell>
          <cell r="D98">
            <v>198</v>
          </cell>
          <cell r="E98">
            <v>0</v>
          </cell>
          <cell r="H98">
            <v>62</v>
          </cell>
          <cell r="I98">
            <v>40</v>
          </cell>
          <cell r="J98">
            <v>90</v>
          </cell>
          <cell r="K98">
            <v>0</v>
          </cell>
        </row>
        <row r="99">
          <cell r="B99">
            <v>62</v>
          </cell>
          <cell r="C99">
            <v>60</v>
          </cell>
          <cell r="D99">
            <v>178</v>
          </cell>
          <cell r="E99">
            <v>0</v>
          </cell>
          <cell r="H99">
            <v>62</v>
          </cell>
          <cell r="I99">
            <v>60</v>
          </cell>
          <cell r="J99">
            <v>90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170</v>
          </cell>
          <cell r="K100">
            <v>0</v>
          </cell>
        </row>
      </sheetData>
      <sheetData sheetId="10">
        <row r="5">
          <cell r="B5">
            <v>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25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25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25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25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25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25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25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72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72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72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72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72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72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72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72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72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72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>
        <row r="5">
          <cell r="B5">
            <v>84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228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188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188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166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163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206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188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166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158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158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158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158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169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173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158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172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171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188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238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280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280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280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280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280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280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290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290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290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253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258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253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253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248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290</v>
          </cell>
          <cell r="O100">
            <v>0</v>
          </cell>
        </row>
      </sheetData>
      <sheetData sheetId="10">
        <row r="5">
          <cell r="B5">
            <v>320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44674</v>
      </c>
      <c r="Z3" s="37">
        <f>S3</f>
        <v>44674</v>
      </c>
      <c r="AE3" s="36"/>
      <c r="AH3" s="38">
        <f>AV4</f>
        <v>44674</v>
      </c>
    </row>
    <row r="4" spans="1:48" ht="15.75" thickBot="1">
      <c r="A4" s="37">
        <f>frq!A1</f>
        <v>44674</v>
      </c>
      <c r="L4" s="37">
        <f>frq!A1</f>
        <v>44674</v>
      </c>
      <c r="P4" s="37">
        <f>frq!A1</f>
        <v>44674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6.4000000000000001E-2</v>
      </c>
      <c r="H6" s="54">
        <f>(BAWANA!U3+BAWANA!V3)/4000</f>
        <v>5.7000000000000002E-2</v>
      </c>
      <c r="I6" s="54"/>
      <c r="J6" s="54">
        <f>G6+H6+I6</f>
        <v>0.121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18.088000000000001</v>
      </c>
      <c r="AF6" s="56">
        <f>'MSW BWN'!C3</f>
        <v>18.088000000000001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4.7E-2</v>
      </c>
      <c r="I7" s="54"/>
      <c r="J7" s="54">
        <f t="shared" ref="J7:J70" si="3">G7+H7+I7</f>
        <v>0.127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17.972000000000001</v>
      </c>
      <c r="AF7" s="56">
        <f>'MSW BWN'!C4</f>
        <v>17.972000000000001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4.7E-2</v>
      </c>
      <c r="I8" s="54"/>
      <c r="J8" s="54">
        <f t="shared" si="3"/>
        <v>0.127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18.452000000000002</v>
      </c>
      <c r="AF8" s="56">
        <f>'MSW BWN'!C5</f>
        <v>18.452000000000002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4.7E-2</v>
      </c>
      <c r="I9" s="54"/>
      <c r="J9" s="54">
        <f t="shared" si="3"/>
        <v>0.127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18.68</v>
      </c>
      <c r="AF9" s="56">
        <f>'MSW BWN'!C6</f>
        <v>18.68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4.1500000000000002E-2</v>
      </c>
      <c r="I10" s="54"/>
      <c r="J10" s="54">
        <f t="shared" si="3"/>
        <v>0.1215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19.239999999999998</v>
      </c>
      <c r="AF10" s="56">
        <f>'MSW BWN'!C7</f>
        <v>19.239999999999998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18.103999999999999</v>
      </c>
      <c r="AF11" s="56">
        <f>'MSW BWN'!C8</f>
        <v>18.103999999999999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18.027999999999999</v>
      </c>
      <c r="AF12" s="56">
        <f>'MSW BWN'!C9</f>
        <v>18.027999999999999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19.123999999999999</v>
      </c>
      <c r="AF13" s="56">
        <f>'MSW BWN'!C10</f>
        <v>19.123999999999999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4.0750000000000001E-2</v>
      </c>
      <c r="I14" s="54"/>
      <c r="J14" s="54">
        <f t="shared" si="3"/>
        <v>0.12075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19.2</v>
      </c>
      <c r="AF14" s="56">
        <f>'MSW BWN'!C11</f>
        <v>19.2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4.0750000000000001E-2</v>
      </c>
      <c r="I15" s="54"/>
      <c r="J15" s="54">
        <f t="shared" si="3"/>
        <v>0.12075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18.603999999999999</v>
      </c>
      <c r="AF15" s="56">
        <f>'MSW BWN'!C12</f>
        <v>18.603999999999999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5.1499999999999997E-2</v>
      </c>
      <c r="I16" s="54"/>
      <c r="J16" s="54">
        <f t="shared" si="3"/>
        <v>0.13150000000000001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18.584</v>
      </c>
      <c r="AF16" s="56">
        <f>'MSW BWN'!C13</f>
        <v>18.584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4.7E-2</v>
      </c>
      <c r="I17" s="54"/>
      <c r="J17" s="54">
        <f t="shared" si="3"/>
        <v>0.127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18.143999999999998</v>
      </c>
      <c r="AF17" s="56">
        <f>'MSW BWN'!C14</f>
        <v>18.143999999999998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3.95E-2</v>
      </c>
      <c r="I18" s="54"/>
      <c r="J18" s="54">
        <f t="shared" si="3"/>
        <v>0.1195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18.431999999999999</v>
      </c>
      <c r="AF18" s="56">
        <f>'MSW BWN'!C15</f>
        <v>18.431999999999999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3.95E-2</v>
      </c>
      <c r="I19" s="54"/>
      <c r="J19" s="54">
        <f t="shared" si="3"/>
        <v>0.1195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19.468</v>
      </c>
      <c r="AF19" s="56">
        <f>'MSW BWN'!C16</f>
        <v>19.468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3.95E-2</v>
      </c>
      <c r="I20" s="54"/>
      <c r="J20" s="54">
        <f t="shared" si="3"/>
        <v>0.1195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19.239999999999998</v>
      </c>
      <c r="AF20" s="56">
        <f>'MSW BWN'!C17</f>
        <v>19.239999999999998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3.95E-2</v>
      </c>
      <c r="I21" s="54"/>
      <c r="J21" s="54">
        <f t="shared" si="3"/>
        <v>0.1195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18.295999999999999</v>
      </c>
      <c r="AF21" s="56">
        <f>'MSW BWN'!C18</f>
        <v>18.295999999999999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4.1250000000000002E-2</v>
      </c>
      <c r="I22" s="54"/>
      <c r="J22" s="54">
        <f t="shared" si="3"/>
        <v>0.12125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17.972000000000001</v>
      </c>
      <c r="AF22" s="56">
        <f>'MSW BWN'!C19</f>
        <v>17.972000000000001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3.95E-2</v>
      </c>
      <c r="I23" s="54"/>
      <c r="J23" s="54">
        <f t="shared" si="3"/>
        <v>0.1195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19.064</v>
      </c>
      <c r="AF23" s="56">
        <f>'MSW BWN'!C20</f>
        <v>19.064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3.95E-2</v>
      </c>
      <c r="I24" s="54"/>
      <c r="J24" s="54">
        <f t="shared" si="3"/>
        <v>0.1195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18.143999999999998</v>
      </c>
      <c r="AF24" s="56">
        <f>'MSW BWN'!C21</f>
        <v>18.143999999999998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3.95E-2</v>
      </c>
      <c r="I25" s="54"/>
      <c r="J25" s="54">
        <f t="shared" si="3"/>
        <v>0.1195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17.876000000000001</v>
      </c>
      <c r="AF25" s="56">
        <f>'MSW BWN'!C22</f>
        <v>17.876000000000001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3.95E-2</v>
      </c>
      <c r="I26" s="54"/>
      <c r="J26" s="54">
        <f t="shared" si="3"/>
        <v>0.1195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17.835999999999999</v>
      </c>
      <c r="AF26" s="56">
        <f>'MSW BWN'!C23</f>
        <v>17.835999999999999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3.95E-2</v>
      </c>
      <c r="I27" s="54"/>
      <c r="J27" s="54">
        <f t="shared" si="3"/>
        <v>0.1195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18.143999999999998</v>
      </c>
      <c r="AF27" s="56">
        <f>'MSW BWN'!C24</f>
        <v>18.143999999999998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4.1250000000000002E-2</v>
      </c>
      <c r="I28" s="54"/>
      <c r="J28" s="54">
        <f t="shared" si="3"/>
        <v>0.12125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18.335999999999999</v>
      </c>
      <c r="AF28" s="56">
        <f>'MSW BWN'!C25</f>
        <v>18.335999999999999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3.95E-2</v>
      </c>
      <c r="I29" s="54"/>
      <c r="J29" s="54">
        <f t="shared" si="3"/>
        <v>0.1195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18.815999999999999</v>
      </c>
      <c r="AF29" s="56">
        <f>'MSW BWN'!C26</f>
        <v>18.815999999999999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3.95E-2</v>
      </c>
      <c r="I30" s="54"/>
      <c r="J30" s="54">
        <f t="shared" si="3"/>
        <v>0.1195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17.356000000000002</v>
      </c>
      <c r="AF30" s="56">
        <f>'MSW BWN'!C27</f>
        <v>17.356000000000002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3.95E-2</v>
      </c>
      <c r="I31" s="54"/>
      <c r="J31" s="54">
        <f t="shared" si="3"/>
        <v>0.1195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18.027999999999999</v>
      </c>
      <c r="AF31" s="56">
        <f>'MSW BWN'!C28</f>
        <v>18.027999999999999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3.95E-2</v>
      </c>
      <c r="I32" s="54"/>
      <c r="J32" s="54">
        <f t="shared" si="3"/>
        <v>0.1195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19.103999999999999</v>
      </c>
      <c r="AF32" s="56">
        <f>'MSW BWN'!C29</f>
        <v>19.103999999999999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3.95E-2</v>
      </c>
      <c r="I33" s="54"/>
      <c r="J33" s="54">
        <f t="shared" si="3"/>
        <v>0.1195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18.760000000000002</v>
      </c>
      <c r="AF33" s="56">
        <f>'MSW BWN'!C30</f>
        <v>18.760000000000002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4.1500000000000002E-2</v>
      </c>
      <c r="I34" s="54"/>
      <c r="J34" s="54">
        <f t="shared" si="3"/>
        <v>0.1215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18.872</v>
      </c>
      <c r="AF34" s="56">
        <f>'MSW BWN'!C31</f>
        <v>18.872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3.95E-2</v>
      </c>
      <c r="I35" s="54"/>
      <c r="J35" s="54">
        <f t="shared" si="3"/>
        <v>0.1195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18.507999999999999</v>
      </c>
      <c r="AF35" s="56">
        <f>'MSW BWN'!C32</f>
        <v>18.507999999999999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3.95E-2</v>
      </c>
      <c r="I36" s="54"/>
      <c r="J36" s="54">
        <f t="shared" si="3"/>
        <v>0.1195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17.547999999999998</v>
      </c>
      <c r="AF36" s="56">
        <f>'MSW BWN'!C33</f>
        <v>17.547999999999998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3.95E-2</v>
      </c>
      <c r="I37" s="54"/>
      <c r="J37" s="54">
        <f t="shared" si="3"/>
        <v>0.1195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17.356000000000002</v>
      </c>
      <c r="AF37" s="56">
        <f>'MSW BWN'!C34</f>
        <v>17.356000000000002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3.95E-2</v>
      </c>
      <c r="I38" s="54"/>
      <c r="J38" s="54">
        <f t="shared" si="3"/>
        <v>0.1195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18.315999999999999</v>
      </c>
      <c r="AF38" s="56">
        <f>'MSW BWN'!C35</f>
        <v>18.315999999999999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3.95E-2</v>
      </c>
      <c r="I39" s="54"/>
      <c r="J39" s="54">
        <f t="shared" si="3"/>
        <v>0.1195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19.391999999999999</v>
      </c>
      <c r="AF39" s="56">
        <f>'MSW BWN'!C36</f>
        <v>19.391999999999999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4.2250000000000003E-2</v>
      </c>
      <c r="I40" s="54"/>
      <c r="J40" s="54">
        <f t="shared" si="3"/>
        <v>0.12225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19.584</v>
      </c>
      <c r="AF40" s="56">
        <f>'MSW BWN'!C37</f>
        <v>19.584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3.95E-2</v>
      </c>
      <c r="I41" s="54"/>
      <c r="J41" s="54">
        <f t="shared" si="3"/>
        <v>0.1195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18.72</v>
      </c>
      <c r="AF41" s="56">
        <f>'MSW BWN'!C38</f>
        <v>18.72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3.95E-2</v>
      </c>
      <c r="I42" s="54"/>
      <c r="J42" s="54">
        <f t="shared" si="3"/>
        <v>0.1195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17.876000000000001</v>
      </c>
      <c r="AF42" s="56">
        <f>'MSW BWN'!C39</f>
        <v>17.876000000000001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3.95E-2</v>
      </c>
      <c r="I43" s="54"/>
      <c r="J43" s="54">
        <f t="shared" si="3"/>
        <v>0.1195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18.088000000000001</v>
      </c>
      <c r="AF43" s="56">
        <f>'MSW BWN'!C40</f>
        <v>18.088000000000001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3.95E-2</v>
      </c>
      <c r="I44" s="54"/>
      <c r="J44" s="54">
        <f t="shared" si="3"/>
        <v>0.1195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18.603999999999999</v>
      </c>
      <c r="AF44" s="56">
        <f>'MSW BWN'!C41</f>
        <v>18.603999999999999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3.95E-2</v>
      </c>
      <c r="I45" s="54"/>
      <c r="J45" s="54">
        <f t="shared" si="3"/>
        <v>0.1195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18.452000000000002</v>
      </c>
      <c r="AF45" s="56">
        <f>'MSW BWN'!C42</f>
        <v>18.452000000000002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4.3249999999999997E-2</v>
      </c>
      <c r="I46" s="54"/>
      <c r="J46" s="54">
        <f t="shared" si="3"/>
        <v>0.12325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18.411999999999999</v>
      </c>
      <c r="AF46" s="56">
        <f>'MSW BWN'!C43</f>
        <v>18.411999999999999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3.95E-2</v>
      </c>
      <c r="I47" s="54"/>
      <c r="J47" s="54">
        <f t="shared" si="3"/>
        <v>0.1195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18.335999999999999</v>
      </c>
      <c r="AF47" s="56">
        <f>'MSW BWN'!C44</f>
        <v>18.335999999999999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3.95E-2</v>
      </c>
      <c r="I48" s="54"/>
      <c r="J48" s="54">
        <f t="shared" si="3"/>
        <v>0.1195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18.835999999999999</v>
      </c>
      <c r="AF48" s="56">
        <f>'MSW BWN'!C45</f>
        <v>18.835999999999999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3.95E-2</v>
      </c>
      <c r="I49" s="54"/>
      <c r="J49" s="54">
        <f t="shared" si="3"/>
        <v>0.1195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17.28</v>
      </c>
      <c r="AF49" s="56">
        <f>'MSW BWN'!C46</f>
        <v>17.28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17.204000000000001</v>
      </c>
      <c r="AF50" s="56">
        <f>'MSW BWN'!C47</f>
        <v>17.204000000000001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18.103999999999999</v>
      </c>
      <c r="AF51" s="56">
        <f>'MSW BWN'!C48</f>
        <v>18.103999999999999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17.568000000000001</v>
      </c>
      <c r="AF52" s="56">
        <f>'MSW BWN'!C49</f>
        <v>17.568000000000001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17.512</v>
      </c>
      <c r="AF53" s="56">
        <f>'MSW BWN'!C50</f>
        <v>17.512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3.95E-2</v>
      </c>
      <c r="I54" s="54"/>
      <c r="J54" s="54">
        <f t="shared" si="3"/>
        <v>0.1195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17.876000000000001</v>
      </c>
      <c r="AF54" s="56">
        <f>'MSW BWN'!C51</f>
        <v>17.876000000000001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3.95E-2</v>
      </c>
      <c r="I55" s="54"/>
      <c r="J55" s="54">
        <f t="shared" si="3"/>
        <v>0.1195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17.78</v>
      </c>
      <c r="AF55" s="56">
        <f>'MSW BWN'!C52</f>
        <v>17.78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3.95E-2</v>
      </c>
      <c r="I56" s="54"/>
      <c r="J56" s="54">
        <f t="shared" si="3"/>
        <v>0.1195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18.164000000000001</v>
      </c>
      <c r="AF56" s="56">
        <f>'MSW BWN'!C53</f>
        <v>18.164000000000001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3.95E-2</v>
      </c>
      <c r="I57" s="54"/>
      <c r="J57" s="54">
        <f t="shared" si="3"/>
        <v>0.1195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17.568000000000001</v>
      </c>
      <c r="AF57" s="56">
        <f>'MSW BWN'!C54</f>
        <v>17.568000000000001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4.2999999999999997E-2</v>
      </c>
      <c r="I58" s="54"/>
      <c r="J58" s="54">
        <f t="shared" si="3"/>
        <v>0.123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18.411999999999999</v>
      </c>
      <c r="AF58" s="56">
        <f>'MSW BWN'!C55</f>
        <v>18.411999999999999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3.95E-2</v>
      </c>
      <c r="I59" s="54"/>
      <c r="J59" s="54">
        <f t="shared" si="3"/>
        <v>0.1195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17.239999999999998</v>
      </c>
      <c r="AF59" s="56">
        <f>'MSW BWN'!C56</f>
        <v>17.239999999999998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3.95E-2</v>
      </c>
      <c r="I60" s="54"/>
      <c r="J60" s="54">
        <f t="shared" si="3"/>
        <v>0.1195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17.8</v>
      </c>
      <c r="AF60" s="56">
        <f>'MSW BWN'!C57</f>
        <v>17.8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3.95E-2</v>
      </c>
      <c r="I61" s="54"/>
      <c r="J61" s="54">
        <f t="shared" si="3"/>
        <v>0.1195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18.184000000000001</v>
      </c>
      <c r="AF61" s="56">
        <f>'MSW BWN'!C58</f>
        <v>18.184000000000001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3.95E-2</v>
      </c>
      <c r="I62" s="54"/>
      <c r="J62" s="54">
        <f t="shared" si="3"/>
        <v>0.1195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17.239999999999998</v>
      </c>
      <c r="AF62" s="56">
        <f>'MSW BWN'!C59</f>
        <v>17.239999999999998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3.95E-2</v>
      </c>
      <c r="I63" s="54"/>
      <c r="J63" s="54">
        <f t="shared" si="3"/>
        <v>0.1195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17.068000000000001</v>
      </c>
      <c r="AF63" s="56">
        <f>'MSW BWN'!C60</f>
        <v>17.068000000000001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4.2750000000000003E-2</v>
      </c>
      <c r="I64" s="54"/>
      <c r="J64" s="54">
        <f t="shared" si="3"/>
        <v>0.12275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17.856000000000002</v>
      </c>
      <c r="AF64" s="56">
        <f>'MSW BWN'!C61</f>
        <v>17.856000000000002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3.95E-2</v>
      </c>
      <c r="I65" s="54"/>
      <c r="J65" s="54">
        <f t="shared" si="3"/>
        <v>0.1195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18.815999999999999</v>
      </c>
      <c r="AF65" s="56">
        <f>'MSW BWN'!C62</f>
        <v>18.815999999999999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3.95E-2</v>
      </c>
      <c r="I66" s="54"/>
      <c r="J66" s="54">
        <f t="shared" si="3"/>
        <v>0.1195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18.391999999999999</v>
      </c>
      <c r="AF66" s="56">
        <f>'MSW BWN'!C63</f>
        <v>18.391999999999999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3.95E-2</v>
      </c>
      <c r="I67" s="54"/>
      <c r="J67" s="54">
        <f t="shared" si="3"/>
        <v>0.1195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18.452000000000002</v>
      </c>
      <c r="AF67" s="56">
        <f>'MSW BWN'!C64</f>
        <v>18.452000000000002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4.7E-2</v>
      </c>
      <c r="I68" s="54"/>
      <c r="J68" s="54">
        <f t="shared" si="3"/>
        <v>0.127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17.224</v>
      </c>
      <c r="AF68" s="56">
        <f>'MSW BWN'!C65</f>
        <v>17.224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5.9499999999999997E-2</v>
      </c>
      <c r="I69" s="54"/>
      <c r="J69" s="54">
        <f t="shared" si="3"/>
        <v>0.13950000000000001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17.8</v>
      </c>
      <c r="AF69" s="56">
        <f>'MSW BWN'!C66</f>
        <v>17.8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7.0000000000000007E-2</v>
      </c>
      <c r="I70" s="54"/>
      <c r="J70" s="54">
        <f t="shared" si="3"/>
        <v>0.15000000000000002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18.123999999999999</v>
      </c>
      <c r="AF70" s="56">
        <f>'MSW BWN'!C67</f>
        <v>18.123999999999999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7.0000000000000007E-2</v>
      </c>
      <c r="I71" s="54"/>
      <c r="J71" s="54">
        <f t="shared" ref="J71:J101" si="9">G71+H71+I71</f>
        <v>0.15000000000000002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17.8</v>
      </c>
      <c r="AF71" s="56">
        <f>'MSW BWN'!C68</f>
        <v>17.8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7.0000000000000007E-2</v>
      </c>
      <c r="I72" s="54"/>
      <c r="J72" s="54">
        <f t="shared" si="9"/>
        <v>0.15000000000000002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17.72</v>
      </c>
      <c r="AF72" s="56">
        <f>'MSW BWN'!C69</f>
        <v>17.72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7.0000000000000007E-2</v>
      </c>
      <c r="I73" s="54"/>
      <c r="J73" s="54">
        <f t="shared" si="9"/>
        <v>0.15000000000000002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17.376000000000001</v>
      </c>
      <c r="AF73" s="56">
        <f>'MSW BWN'!C70</f>
        <v>17.376000000000001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7.0000000000000007E-2</v>
      </c>
      <c r="I74" s="54"/>
      <c r="J74" s="54">
        <f t="shared" si="9"/>
        <v>0.15000000000000002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17.512</v>
      </c>
      <c r="AF74" s="56">
        <f>'MSW BWN'!C71</f>
        <v>17.512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7.0000000000000007E-2</v>
      </c>
      <c r="I75" s="54"/>
      <c r="J75" s="54">
        <f t="shared" si="9"/>
        <v>0.15000000000000002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16.876000000000001</v>
      </c>
      <c r="AF75" s="56">
        <f>'MSW BWN'!C72</f>
        <v>16.876000000000001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7.0000000000000007E-2</v>
      </c>
      <c r="I76" s="54"/>
      <c r="J76" s="54">
        <f t="shared" si="9"/>
        <v>0.15000000000000002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16.972000000000001</v>
      </c>
      <c r="AF76" s="56">
        <f>'MSW BWN'!C73</f>
        <v>16.972000000000001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7.0000000000000007E-2</v>
      </c>
      <c r="I77" s="54"/>
      <c r="J77" s="54">
        <f t="shared" si="9"/>
        <v>0.15000000000000002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19.047999999999998</v>
      </c>
      <c r="AF77" s="56">
        <f>'MSW BWN'!C74</f>
        <v>19.047999999999998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7.2499999999999995E-2</v>
      </c>
      <c r="I78" s="54"/>
      <c r="J78" s="54">
        <f t="shared" si="9"/>
        <v>0.1525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18.356000000000002</v>
      </c>
      <c r="AF78" s="56">
        <f>'MSW BWN'!C75</f>
        <v>18.356000000000002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7.2499999999999995E-2</v>
      </c>
      <c r="I79" s="54"/>
      <c r="J79" s="54">
        <f t="shared" si="9"/>
        <v>0.1525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17.108000000000001</v>
      </c>
      <c r="AF79" s="56">
        <f>'MSW BWN'!C76</f>
        <v>17.108000000000001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7.2499999999999995E-2</v>
      </c>
      <c r="I80" s="54"/>
      <c r="J80" s="54">
        <f t="shared" si="9"/>
        <v>0.1525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16.704000000000001</v>
      </c>
      <c r="AF80" s="56">
        <f>'MSW BWN'!C77</f>
        <v>16.704000000000001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7.2499999999999995E-2</v>
      </c>
      <c r="I81" s="54"/>
      <c r="J81" s="54">
        <f t="shared" si="9"/>
        <v>0.1525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16.992000000000001</v>
      </c>
      <c r="AF81" s="56">
        <f>'MSW BWN'!C78</f>
        <v>16.992000000000001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7.2499999999999995E-2</v>
      </c>
      <c r="I82" s="54"/>
      <c r="J82" s="54">
        <f t="shared" si="9"/>
        <v>0.1525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17.952000000000002</v>
      </c>
      <c r="AF82" s="56">
        <f>'MSW BWN'!C79</f>
        <v>17.952000000000002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7.2499999999999995E-2</v>
      </c>
      <c r="I83" s="54"/>
      <c r="J83" s="54">
        <f t="shared" si="9"/>
        <v>0.1525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17.431999999999999</v>
      </c>
      <c r="AF83" s="56">
        <f>'MSW BWN'!C80</f>
        <v>17.431999999999999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7.2499999999999995E-2</v>
      </c>
      <c r="I84" s="54"/>
      <c r="J84" s="54">
        <f t="shared" si="9"/>
        <v>0.1525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16.3</v>
      </c>
      <c r="AF84" s="56">
        <f>'MSW BWN'!C81</f>
        <v>16.3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7.2499999999999995E-2</v>
      </c>
      <c r="I85" s="54"/>
      <c r="J85" s="54">
        <f t="shared" si="9"/>
        <v>0.1525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15.976000000000001</v>
      </c>
      <c r="AF85" s="56">
        <f>'MSW BWN'!C82</f>
        <v>15.976000000000001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7.2499999999999995E-2</v>
      </c>
      <c r="I86" s="54"/>
      <c r="J86" s="54">
        <f t="shared" si="9"/>
        <v>0.1525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16.128</v>
      </c>
      <c r="AF86" s="56">
        <f>'MSW BWN'!C83</f>
        <v>16.128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7.2499999999999995E-2</v>
      </c>
      <c r="I87" s="54"/>
      <c r="J87" s="54">
        <f t="shared" si="9"/>
        <v>0.1525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17.472000000000001</v>
      </c>
      <c r="AF87" s="56">
        <f>'MSW BWN'!C84</f>
        <v>17.472000000000001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7.2499999999999995E-2</v>
      </c>
      <c r="I88" s="54"/>
      <c r="J88" s="54">
        <f t="shared" si="9"/>
        <v>0.1525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15.592000000000001</v>
      </c>
      <c r="AF88" s="56">
        <f>'MSW BWN'!C85</f>
        <v>15.592000000000001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7.2499999999999995E-2</v>
      </c>
      <c r="I89" s="54"/>
      <c r="J89" s="54">
        <f t="shared" si="9"/>
        <v>0.1525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16.972000000000001</v>
      </c>
      <c r="AF89" s="56">
        <f>'MSW BWN'!C86</f>
        <v>16.972000000000001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7.2499999999999995E-2</v>
      </c>
      <c r="I90" s="54"/>
      <c r="J90" s="54">
        <f t="shared" si="9"/>
        <v>0.1525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18.356000000000002</v>
      </c>
      <c r="AF90" s="56">
        <f>'MSW BWN'!C87</f>
        <v>18.356000000000002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7.2499999999999995E-2</v>
      </c>
      <c r="I91" s="54"/>
      <c r="J91" s="54">
        <f t="shared" si="9"/>
        <v>0.1525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19.795999999999999</v>
      </c>
      <c r="AF91" s="56">
        <f>'MSW BWN'!C88</f>
        <v>19.795999999999999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7.2499999999999995E-2</v>
      </c>
      <c r="I92" s="54"/>
      <c r="J92" s="54">
        <f t="shared" si="9"/>
        <v>0.1525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19.872</v>
      </c>
      <c r="AF92" s="56">
        <f>'MSW BWN'!C89</f>
        <v>19.872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7.2499999999999995E-2</v>
      </c>
      <c r="I93" s="54"/>
      <c r="J93" s="54">
        <f t="shared" si="9"/>
        <v>0.1525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18.815999999999999</v>
      </c>
      <c r="AF93" s="56">
        <f>'MSW BWN'!C90</f>
        <v>18.815999999999999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6.5000000000000002E-2</v>
      </c>
      <c r="I94" s="54"/>
      <c r="J94" s="54">
        <f t="shared" si="9"/>
        <v>0.14500000000000002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17.224</v>
      </c>
      <c r="AF94" s="56">
        <f>'MSW BWN'!C91</f>
        <v>17.224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6.3250000000000001E-2</v>
      </c>
      <c r="I95" s="54"/>
      <c r="J95" s="54">
        <f t="shared" si="9"/>
        <v>0.14324999999999999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17.335999999999999</v>
      </c>
      <c r="AF95" s="56">
        <f>'MSW BWN'!C92</f>
        <v>17.335999999999999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6.4500000000000002E-2</v>
      </c>
      <c r="I96" s="54"/>
      <c r="J96" s="54">
        <f t="shared" si="9"/>
        <v>0.14450000000000002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16.648</v>
      </c>
      <c r="AF96" s="56">
        <f>'MSW BWN'!C93</f>
        <v>16.648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6.3250000000000001E-2</v>
      </c>
      <c r="I97" s="54"/>
      <c r="J97" s="54">
        <f t="shared" si="9"/>
        <v>0.14324999999999999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16.396000000000001</v>
      </c>
      <c r="AF97" s="56">
        <f>'MSW BWN'!C94</f>
        <v>16.396000000000001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6.3250000000000001E-2</v>
      </c>
      <c r="I98" s="54"/>
      <c r="J98" s="54">
        <f t="shared" si="9"/>
        <v>0.14324999999999999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16.78</v>
      </c>
      <c r="AF98" s="56">
        <f>'MSW BWN'!C95</f>
        <v>16.78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6.2E-2</v>
      </c>
      <c r="I99" s="54"/>
      <c r="J99" s="54">
        <f t="shared" si="9"/>
        <v>0.14200000000000002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19.564</v>
      </c>
      <c r="AF99" s="56">
        <f>'MSW BWN'!C96</f>
        <v>19.564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7.2499999999999995E-2</v>
      </c>
      <c r="I100" s="54"/>
      <c r="J100" s="54">
        <f t="shared" si="9"/>
        <v>0.1525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19.736000000000001</v>
      </c>
      <c r="AF100" s="56">
        <f>'MSW BWN'!C97</f>
        <v>19.736000000000001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7.2499999999999995E-2</v>
      </c>
      <c r="I101" s="54"/>
      <c r="J101" s="54">
        <f t="shared" si="9"/>
        <v>0.1525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18.391999999999999</v>
      </c>
      <c r="AF101" s="56">
        <f>'MSW BWN'!C98</f>
        <v>18.391999999999999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7.664000000000005</v>
      </c>
      <c r="H102" s="54">
        <f t="shared" si="14"/>
        <v>4.8704999999999963</v>
      </c>
      <c r="I102" s="54"/>
      <c r="J102" s="54">
        <f t="shared" si="14"/>
        <v>12.534500000000005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1730.86</v>
      </c>
      <c r="AF102" s="71">
        <f t="shared" si="16"/>
        <v>1730.86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-10</v>
      </c>
      <c r="V3" s="116">
        <v>0</v>
      </c>
      <c r="W3">
        <v>0</v>
      </c>
      <c r="X3">
        <v>-10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0</v>
      </c>
      <c r="W4">
        <v>0</v>
      </c>
      <c r="X4">
        <v>-10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-27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-37</v>
      </c>
      <c r="V5" s="116">
        <v>0</v>
      </c>
      <c r="W5">
        <v>-27</v>
      </c>
      <c r="X5">
        <v>-10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-60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-80</v>
      </c>
      <c r="V6" s="116">
        <v>0</v>
      </c>
      <c r="W6">
        <v>-60</v>
      </c>
      <c r="X6">
        <v>-20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-160</v>
      </c>
      <c r="O7" s="88">
        <v>-10</v>
      </c>
      <c r="P7" s="88">
        <v>-40</v>
      </c>
      <c r="Q7" s="88">
        <v>0</v>
      </c>
      <c r="R7" s="88">
        <v>0</v>
      </c>
      <c r="S7" s="116">
        <v>0</v>
      </c>
      <c r="U7" s="115">
        <v>-210</v>
      </c>
      <c r="V7" s="116">
        <v>0</v>
      </c>
      <c r="W7">
        <v>-160</v>
      </c>
      <c r="X7">
        <v>-10</v>
      </c>
      <c r="Y7">
        <v>0</v>
      </c>
      <c r="Z7">
        <v>0</v>
      </c>
      <c r="AA7">
        <v>0</v>
      </c>
      <c r="AB7">
        <v>-40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-120</v>
      </c>
      <c r="O8" s="88">
        <v>-15</v>
      </c>
      <c r="P8" s="88">
        <v>0</v>
      </c>
      <c r="Q8" s="88">
        <v>0</v>
      </c>
      <c r="R8" s="88">
        <v>0</v>
      </c>
      <c r="S8" s="116">
        <v>0</v>
      </c>
      <c r="U8" s="115">
        <v>-135</v>
      </c>
      <c r="V8" s="116">
        <v>0</v>
      </c>
      <c r="W8">
        <v>-120</v>
      </c>
      <c r="X8">
        <v>-15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2.64</v>
      </c>
      <c r="K9" s="88">
        <v>0</v>
      </c>
      <c r="L9" s="88">
        <v>0</v>
      </c>
      <c r="M9" s="116">
        <v>0</v>
      </c>
      <c r="N9" s="115">
        <v>-70</v>
      </c>
      <c r="O9" s="88">
        <v>-55</v>
      </c>
      <c r="P9" s="88">
        <v>0</v>
      </c>
      <c r="Q9" s="88">
        <v>0</v>
      </c>
      <c r="R9" s="88">
        <v>0</v>
      </c>
      <c r="S9" s="116">
        <v>0</v>
      </c>
      <c r="U9" s="115">
        <v>-125</v>
      </c>
      <c r="V9" s="116">
        <v>2.64</v>
      </c>
      <c r="W9">
        <v>-70</v>
      </c>
      <c r="X9">
        <v>-55</v>
      </c>
      <c r="Y9">
        <v>0</v>
      </c>
      <c r="Z9">
        <v>0</v>
      </c>
      <c r="AA9">
        <v>0</v>
      </c>
      <c r="AB9">
        <v>2.64</v>
      </c>
    </row>
    <row r="10" spans="1:28">
      <c r="G10" t="s">
        <v>52</v>
      </c>
      <c r="H10" s="115">
        <v>0</v>
      </c>
      <c r="I10" s="88">
        <v>0</v>
      </c>
      <c r="J10" s="88">
        <v>2.92</v>
      </c>
      <c r="K10" s="88">
        <v>0</v>
      </c>
      <c r="L10" s="88">
        <v>0</v>
      </c>
      <c r="M10" s="116">
        <v>0</v>
      </c>
      <c r="N10" s="115">
        <v>-100</v>
      </c>
      <c r="O10" s="88">
        <v>-25</v>
      </c>
      <c r="P10" s="88">
        <v>0</v>
      </c>
      <c r="Q10" s="88">
        <v>0</v>
      </c>
      <c r="R10" s="88">
        <v>0</v>
      </c>
      <c r="S10" s="116">
        <v>0</v>
      </c>
      <c r="U10" s="115">
        <v>-125</v>
      </c>
      <c r="V10" s="116">
        <v>2.92</v>
      </c>
      <c r="W10">
        <v>-100</v>
      </c>
      <c r="X10">
        <v>-25</v>
      </c>
      <c r="Y10">
        <v>0</v>
      </c>
      <c r="Z10">
        <v>0</v>
      </c>
      <c r="AA10">
        <v>0</v>
      </c>
      <c r="AB10">
        <v>2.92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-60</v>
      </c>
      <c r="O11" s="88">
        <v>-35</v>
      </c>
      <c r="P11" s="88">
        <v>0</v>
      </c>
      <c r="Q11" s="88">
        <v>0</v>
      </c>
      <c r="R11" s="88">
        <v>0</v>
      </c>
      <c r="S11" s="116">
        <v>0</v>
      </c>
      <c r="U11" s="115">
        <v>-95</v>
      </c>
      <c r="V11" s="116">
        <v>0</v>
      </c>
      <c r="W11">
        <v>-60</v>
      </c>
      <c r="X11">
        <v>-35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-90</v>
      </c>
      <c r="O12" s="88">
        <v>-47</v>
      </c>
      <c r="P12" s="88">
        <v>0</v>
      </c>
      <c r="Q12" s="88">
        <v>0</v>
      </c>
      <c r="R12" s="88">
        <v>0</v>
      </c>
      <c r="S12" s="116">
        <v>0</v>
      </c>
      <c r="U12" s="115">
        <v>-137</v>
      </c>
      <c r="V12" s="116">
        <v>0</v>
      </c>
      <c r="W12">
        <v>-90</v>
      </c>
      <c r="X12">
        <v>-47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-50</v>
      </c>
      <c r="O13" s="88">
        <v>-15</v>
      </c>
      <c r="P13" s="88">
        <v>-50</v>
      </c>
      <c r="Q13" s="88">
        <v>0</v>
      </c>
      <c r="R13" s="88">
        <v>0</v>
      </c>
      <c r="S13" s="116">
        <v>0</v>
      </c>
      <c r="U13" s="115">
        <v>-115</v>
      </c>
      <c r="V13" s="116">
        <v>0</v>
      </c>
      <c r="W13">
        <v>-50</v>
      </c>
      <c r="X13">
        <v>-15</v>
      </c>
      <c r="Y13">
        <v>0</v>
      </c>
      <c r="Z13">
        <v>0</v>
      </c>
      <c r="AA13">
        <v>0</v>
      </c>
      <c r="AB13">
        <v>-50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-80</v>
      </c>
      <c r="O14" s="88">
        <v>-70</v>
      </c>
      <c r="P14" s="88">
        <v>0</v>
      </c>
      <c r="Q14" s="88">
        <v>0</v>
      </c>
      <c r="R14" s="88">
        <v>0</v>
      </c>
      <c r="S14" s="116">
        <v>0</v>
      </c>
      <c r="U14" s="115">
        <v>-150</v>
      </c>
      <c r="V14" s="116">
        <v>0</v>
      </c>
      <c r="W14">
        <v>-80</v>
      </c>
      <c r="X14">
        <v>-70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-100</v>
      </c>
      <c r="O15" s="88">
        <v>-24</v>
      </c>
      <c r="P15" s="88">
        <v>-40</v>
      </c>
      <c r="Q15" s="88">
        <v>0</v>
      </c>
      <c r="R15" s="88">
        <v>0</v>
      </c>
      <c r="S15" s="116">
        <v>0</v>
      </c>
      <c r="U15" s="115">
        <v>-164</v>
      </c>
      <c r="V15" s="116">
        <v>0</v>
      </c>
      <c r="W15">
        <v>-100</v>
      </c>
      <c r="X15">
        <v>-24</v>
      </c>
      <c r="Y15">
        <v>0</v>
      </c>
      <c r="Z15">
        <v>0</v>
      </c>
      <c r="AA15">
        <v>0</v>
      </c>
      <c r="AB15">
        <v>-40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-100</v>
      </c>
      <c r="O16" s="88">
        <v>-29</v>
      </c>
      <c r="P16" s="88">
        <v>0</v>
      </c>
      <c r="Q16" s="88">
        <v>0</v>
      </c>
      <c r="R16" s="88">
        <v>0</v>
      </c>
      <c r="S16" s="116">
        <v>0</v>
      </c>
      <c r="U16" s="115">
        <v>-129</v>
      </c>
      <c r="V16" s="116">
        <v>0</v>
      </c>
      <c r="W16">
        <v>-100</v>
      </c>
      <c r="X16">
        <v>-29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-140</v>
      </c>
      <c r="O17" s="88">
        <v>-35</v>
      </c>
      <c r="P17" s="88">
        <v>0</v>
      </c>
      <c r="Q17" s="88">
        <v>0</v>
      </c>
      <c r="R17" s="88">
        <v>0</v>
      </c>
      <c r="S17" s="116">
        <v>0</v>
      </c>
      <c r="U17" s="115">
        <v>-175</v>
      </c>
      <c r="V17" s="116">
        <v>0</v>
      </c>
      <c r="W17">
        <v>-140</v>
      </c>
      <c r="X17">
        <v>-35</v>
      </c>
      <c r="Y17">
        <v>0</v>
      </c>
      <c r="Z17">
        <v>0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-130</v>
      </c>
      <c r="O18" s="88">
        <v>-45</v>
      </c>
      <c r="P18" s="88">
        <v>0</v>
      </c>
      <c r="Q18" s="88">
        <v>0</v>
      </c>
      <c r="R18" s="88">
        <v>0</v>
      </c>
      <c r="S18" s="116">
        <v>0</v>
      </c>
      <c r="U18" s="115">
        <v>-175</v>
      </c>
      <c r="V18" s="116">
        <v>0</v>
      </c>
      <c r="W18">
        <v>-130</v>
      </c>
      <c r="X18">
        <v>-45</v>
      </c>
      <c r="Y18">
        <v>0</v>
      </c>
      <c r="Z18">
        <v>0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-180</v>
      </c>
      <c r="O19" s="88">
        <v>-45</v>
      </c>
      <c r="P19" s="88">
        <v>-65</v>
      </c>
      <c r="Q19" s="88">
        <v>0</v>
      </c>
      <c r="R19" s="88">
        <v>0</v>
      </c>
      <c r="S19" s="116">
        <v>0</v>
      </c>
      <c r="U19" s="115">
        <v>-290</v>
      </c>
      <c r="V19" s="116">
        <v>0</v>
      </c>
      <c r="W19">
        <v>-180</v>
      </c>
      <c r="X19">
        <v>-45</v>
      </c>
      <c r="Y19">
        <v>0</v>
      </c>
      <c r="Z19">
        <v>0</v>
      </c>
      <c r="AA19">
        <v>0</v>
      </c>
      <c r="AB19">
        <v>-65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-230</v>
      </c>
      <c r="O20" s="88">
        <v>-78</v>
      </c>
      <c r="P20" s="88">
        <v>0</v>
      </c>
      <c r="Q20" s="88">
        <v>0</v>
      </c>
      <c r="R20" s="88">
        <v>0</v>
      </c>
      <c r="S20" s="116">
        <v>0</v>
      </c>
      <c r="U20" s="115">
        <v>-308</v>
      </c>
      <c r="V20" s="116">
        <v>0</v>
      </c>
      <c r="W20">
        <v>-230</v>
      </c>
      <c r="X20">
        <v>-78</v>
      </c>
      <c r="Y20">
        <v>0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-190</v>
      </c>
      <c r="O21" s="88">
        <v>-85</v>
      </c>
      <c r="P21" s="88">
        <v>0</v>
      </c>
      <c r="Q21" s="88">
        <v>0</v>
      </c>
      <c r="R21" s="88">
        <v>0</v>
      </c>
      <c r="S21" s="116">
        <v>0</v>
      </c>
      <c r="U21" s="115">
        <v>-275</v>
      </c>
      <c r="V21" s="116">
        <v>0</v>
      </c>
      <c r="W21">
        <v>-190</v>
      </c>
      <c r="X21">
        <v>-85</v>
      </c>
      <c r="Y21">
        <v>0</v>
      </c>
      <c r="Z21">
        <v>0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-200</v>
      </c>
      <c r="O22" s="88">
        <v>-70</v>
      </c>
      <c r="P22" s="88">
        <v>0</v>
      </c>
      <c r="Q22" s="88">
        <v>0</v>
      </c>
      <c r="R22" s="88">
        <v>0</v>
      </c>
      <c r="S22" s="116">
        <v>0</v>
      </c>
      <c r="U22" s="115">
        <v>-270</v>
      </c>
      <c r="V22" s="116">
        <v>0</v>
      </c>
      <c r="W22">
        <v>-200</v>
      </c>
      <c r="X22">
        <v>-70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0.13</v>
      </c>
      <c r="N23" s="115">
        <v>-160</v>
      </c>
      <c r="O23" s="88">
        <v>-55</v>
      </c>
      <c r="P23" s="88">
        <v>-55</v>
      </c>
      <c r="Q23" s="88">
        <v>0</v>
      </c>
      <c r="R23" s="88">
        <v>0</v>
      </c>
      <c r="S23" s="116">
        <v>0</v>
      </c>
      <c r="U23" s="115">
        <v>-270</v>
      </c>
      <c r="V23" s="116">
        <v>0.13</v>
      </c>
      <c r="W23">
        <v>-160</v>
      </c>
      <c r="X23">
        <v>-55</v>
      </c>
      <c r="Y23">
        <v>0</v>
      </c>
      <c r="Z23">
        <v>0</v>
      </c>
      <c r="AA23">
        <v>0.13</v>
      </c>
      <c r="AB23">
        <v>-55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0.26</v>
      </c>
      <c r="N24" s="115">
        <v>-170</v>
      </c>
      <c r="O24" s="88">
        <v>-60</v>
      </c>
      <c r="P24" s="88">
        <v>0</v>
      </c>
      <c r="Q24" s="88">
        <v>0</v>
      </c>
      <c r="R24" s="88">
        <v>0</v>
      </c>
      <c r="S24" s="116">
        <v>0</v>
      </c>
      <c r="U24" s="115">
        <v>-230</v>
      </c>
      <c r="V24" s="116">
        <v>0.26</v>
      </c>
      <c r="W24">
        <v>-170</v>
      </c>
      <c r="X24">
        <v>-60</v>
      </c>
      <c r="Y24">
        <v>0</v>
      </c>
      <c r="Z24">
        <v>0</v>
      </c>
      <c r="AA24">
        <v>0.26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0.89</v>
      </c>
      <c r="N25" s="115">
        <v>-160</v>
      </c>
      <c r="O25" s="88">
        <v>-75</v>
      </c>
      <c r="P25" s="88">
        <v>0</v>
      </c>
      <c r="Q25" s="88">
        <v>0</v>
      </c>
      <c r="R25" s="88">
        <v>0</v>
      </c>
      <c r="S25" s="116">
        <v>0</v>
      </c>
      <c r="U25" s="115">
        <v>-235</v>
      </c>
      <c r="V25" s="116">
        <v>0.89</v>
      </c>
      <c r="W25">
        <v>-160</v>
      </c>
      <c r="X25">
        <v>-75</v>
      </c>
      <c r="Y25">
        <v>0</v>
      </c>
      <c r="Z25">
        <v>0</v>
      </c>
      <c r="AA25">
        <v>0.89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0.14000000000000001</v>
      </c>
      <c r="N26" s="115">
        <v>-210</v>
      </c>
      <c r="O26" s="88">
        <v>-70</v>
      </c>
      <c r="P26" s="88">
        <v>0</v>
      </c>
      <c r="Q26" s="88">
        <v>0</v>
      </c>
      <c r="R26" s="88">
        <v>0</v>
      </c>
      <c r="S26" s="116">
        <v>0</v>
      </c>
      <c r="U26" s="115">
        <v>-280</v>
      </c>
      <c r="V26" s="116">
        <v>0.14000000000000001</v>
      </c>
      <c r="W26">
        <v>-210</v>
      </c>
      <c r="X26">
        <v>-70</v>
      </c>
      <c r="Y26">
        <v>0</v>
      </c>
      <c r="Z26">
        <v>0</v>
      </c>
      <c r="AA26">
        <v>0.14000000000000001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0.43</v>
      </c>
      <c r="N27" s="115">
        <v>-164</v>
      </c>
      <c r="O27" s="88">
        <v>-35</v>
      </c>
      <c r="P27" s="88">
        <v>-80</v>
      </c>
      <c r="Q27" s="88">
        <v>0</v>
      </c>
      <c r="R27" s="88">
        <v>0</v>
      </c>
      <c r="S27" s="116">
        <v>0</v>
      </c>
      <c r="U27" s="115">
        <v>-279</v>
      </c>
      <c r="V27" s="116">
        <v>0.43</v>
      </c>
      <c r="W27">
        <v>-164</v>
      </c>
      <c r="X27">
        <v>-35</v>
      </c>
      <c r="Y27">
        <v>0</v>
      </c>
      <c r="Z27">
        <v>0</v>
      </c>
      <c r="AA27">
        <v>0.43</v>
      </c>
      <c r="AB27">
        <v>-80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0.41</v>
      </c>
      <c r="N28" s="115">
        <v>-152</v>
      </c>
      <c r="O28" s="88">
        <v>-35</v>
      </c>
      <c r="P28" s="88">
        <v>0</v>
      </c>
      <c r="Q28" s="88">
        <v>0</v>
      </c>
      <c r="R28" s="88">
        <v>0</v>
      </c>
      <c r="S28" s="116">
        <v>0</v>
      </c>
      <c r="U28" s="115">
        <v>-187</v>
      </c>
      <c r="V28" s="116">
        <v>0.41</v>
      </c>
      <c r="W28">
        <v>-152</v>
      </c>
      <c r="X28">
        <v>-35</v>
      </c>
      <c r="Y28">
        <v>0</v>
      </c>
      <c r="Z28">
        <v>0</v>
      </c>
      <c r="AA28">
        <v>0.41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-124</v>
      </c>
      <c r="O29" s="88">
        <v>-35</v>
      </c>
      <c r="P29" s="88">
        <v>-125</v>
      </c>
      <c r="Q29" s="88">
        <v>0</v>
      </c>
      <c r="R29" s="88">
        <v>0</v>
      </c>
      <c r="S29" s="116">
        <v>0</v>
      </c>
      <c r="U29" s="115">
        <v>-284</v>
      </c>
      <c r="V29" s="116">
        <v>0</v>
      </c>
      <c r="W29">
        <v>-124</v>
      </c>
      <c r="X29">
        <v>-35</v>
      </c>
      <c r="Y29">
        <v>0</v>
      </c>
      <c r="Z29">
        <v>0</v>
      </c>
      <c r="AA29">
        <v>0</v>
      </c>
      <c r="AB29">
        <v>-125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0.31</v>
      </c>
      <c r="N30" s="115">
        <v>-129</v>
      </c>
      <c r="O30" s="88">
        <v>-80</v>
      </c>
      <c r="P30" s="88">
        <v>-40</v>
      </c>
      <c r="Q30" s="88">
        <v>0</v>
      </c>
      <c r="R30" s="88">
        <v>0</v>
      </c>
      <c r="S30" s="116">
        <v>0</v>
      </c>
      <c r="U30" s="115">
        <v>-249</v>
      </c>
      <c r="V30" s="116">
        <v>0.31</v>
      </c>
      <c r="W30">
        <v>-129</v>
      </c>
      <c r="X30">
        <v>-80</v>
      </c>
      <c r="Y30">
        <v>0</v>
      </c>
      <c r="Z30">
        <v>0</v>
      </c>
      <c r="AA30">
        <v>0.31</v>
      </c>
      <c r="AB30">
        <v>-40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0.3</v>
      </c>
      <c r="N31" s="115">
        <v>-160</v>
      </c>
      <c r="O31" s="88">
        <v>-45</v>
      </c>
      <c r="P31" s="88">
        <v>-95</v>
      </c>
      <c r="Q31" s="88">
        <v>0</v>
      </c>
      <c r="R31" s="88">
        <v>0</v>
      </c>
      <c r="S31" s="116">
        <v>0</v>
      </c>
      <c r="U31" s="115">
        <v>-300</v>
      </c>
      <c r="V31" s="116">
        <v>0.3</v>
      </c>
      <c r="W31">
        <v>-160</v>
      </c>
      <c r="X31">
        <v>-45</v>
      </c>
      <c r="Y31">
        <v>0</v>
      </c>
      <c r="Z31">
        <v>0</v>
      </c>
      <c r="AA31">
        <v>0.3</v>
      </c>
      <c r="AB31">
        <v>-95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0.85</v>
      </c>
      <c r="N32" s="115">
        <v>-245</v>
      </c>
      <c r="O32" s="88">
        <v>-65</v>
      </c>
      <c r="P32" s="88">
        <v>-20</v>
      </c>
      <c r="Q32" s="88">
        <v>0</v>
      </c>
      <c r="R32" s="88">
        <v>0</v>
      </c>
      <c r="S32" s="116">
        <v>0</v>
      </c>
      <c r="U32" s="115">
        <v>-330</v>
      </c>
      <c r="V32" s="116">
        <v>0.85</v>
      </c>
      <c r="W32">
        <v>-245</v>
      </c>
      <c r="X32">
        <v>-65</v>
      </c>
      <c r="Y32">
        <v>0</v>
      </c>
      <c r="Z32">
        <v>0</v>
      </c>
      <c r="AA32">
        <v>0.85</v>
      </c>
      <c r="AB32">
        <v>-20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-227</v>
      </c>
      <c r="O33" s="88">
        <v>-52</v>
      </c>
      <c r="P33" s="88">
        <v>-20</v>
      </c>
      <c r="Q33" s="88">
        <v>0</v>
      </c>
      <c r="R33" s="88">
        <v>0</v>
      </c>
      <c r="S33" s="116">
        <v>0</v>
      </c>
      <c r="U33" s="115">
        <v>-299</v>
      </c>
      <c r="V33" s="116">
        <v>0</v>
      </c>
      <c r="W33">
        <v>-227</v>
      </c>
      <c r="X33">
        <v>-52</v>
      </c>
      <c r="Y33">
        <v>0</v>
      </c>
      <c r="Z33">
        <v>0</v>
      </c>
      <c r="AA33">
        <v>0</v>
      </c>
      <c r="AB33">
        <v>-20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0.34</v>
      </c>
      <c r="N34" s="115">
        <v>-259</v>
      </c>
      <c r="O34" s="88">
        <v>-52</v>
      </c>
      <c r="P34" s="88">
        <v>-30</v>
      </c>
      <c r="Q34" s="88">
        <v>0</v>
      </c>
      <c r="R34" s="88">
        <v>0</v>
      </c>
      <c r="S34" s="116">
        <v>0</v>
      </c>
      <c r="U34" s="115">
        <v>-341</v>
      </c>
      <c r="V34" s="116">
        <v>0.34</v>
      </c>
      <c r="W34">
        <v>-259</v>
      </c>
      <c r="X34">
        <v>-52</v>
      </c>
      <c r="Y34">
        <v>0</v>
      </c>
      <c r="Z34">
        <v>0</v>
      </c>
      <c r="AA34">
        <v>0.34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0.57999999999999996</v>
      </c>
      <c r="N35" s="115">
        <v>-258</v>
      </c>
      <c r="O35" s="88">
        <v>-65</v>
      </c>
      <c r="P35" s="88">
        <v>-55</v>
      </c>
      <c r="Q35" s="88">
        <v>0</v>
      </c>
      <c r="R35" s="88">
        <v>0</v>
      </c>
      <c r="S35" s="116">
        <v>0</v>
      </c>
      <c r="U35" s="115">
        <v>-378</v>
      </c>
      <c r="V35" s="116">
        <v>0.57999999999999996</v>
      </c>
      <c r="W35">
        <v>-258</v>
      </c>
      <c r="X35">
        <v>-65</v>
      </c>
      <c r="Y35">
        <v>0</v>
      </c>
      <c r="Z35">
        <v>0</v>
      </c>
      <c r="AA35">
        <v>0.57999999999999996</v>
      </c>
      <c r="AB35">
        <v>-55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-262</v>
      </c>
      <c r="O36" s="88">
        <v>-65</v>
      </c>
      <c r="P36" s="88">
        <v>0</v>
      </c>
      <c r="Q36" s="88">
        <v>0</v>
      </c>
      <c r="R36" s="88">
        <v>0</v>
      </c>
      <c r="S36" s="116">
        <v>0</v>
      </c>
      <c r="U36" s="115">
        <v>-327</v>
      </c>
      <c r="V36" s="116">
        <v>0</v>
      </c>
      <c r="W36">
        <v>-262</v>
      </c>
      <c r="X36">
        <v>-65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0.75</v>
      </c>
      <c r="N37" s="115">
        <v>-291</v>
      </c>
      <c r="O37" s="88">
        <v>-92</v>
      </c>
      <c r="P37" s="88">
        <v>-110</v>
      </c>
      <c r="Q37" s="88">
        <v>0</v>
      </c>
      <c r="R37" s="88">
        <v>0</v>
      </c>
      <c r="S37" s="116">
        <v>0</v>
      </c>
      <c r="U37" s="115">
        <v>-493</v>
      </c>
      <c r="V37" s="116">
        <v>0.75</v>
      </c>
      <c r="W37">
        <v>-291</v>
      </c>
      <c r="X37">
        <v>-92</v>
      </c>
      <c r="Y37">
        <v>0</v>
      </c>
      <c r="Z37">
        <v>0</v>
      </c>
      <c r="AA37">
        <v>0.75</v>
      </c>
      <c r="AB37">
        <v>-110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1.1200000000000001</v>
      </c>
      <c r="N38" s="115">
        <v>-234</v>
      </c>
      <c r="O38" s="88">
        <v>-50</v>
      </c>
      <c r="P38" s="88">
        <v>-50</v>
      </c>
      <c r="Q38" s="88">
        <v>0</v>
      </c>
      <c r="R38" s="88">
        <v>0</v>
      </c>
      <c r="S38" s="116">
        <v>0</v>
      </c>
      <c r="U38" s="115">
        <v>-334</v>
      </c>
      <c r="V38" s="116">
        <v>1.1200000000000001</v>
      </c>
      <c r="W38">
        <v>-234</v>
      </c>
      <c r="X38">
        <v>-50</v>
      </c>
      <c r="Y38">
        <v>0</v>
      </c>
      <c r="Z38">
        <v>0</v>
      </c>
      <c r="AA38">
        <v>1.1200000000000001</v>
      </c>
      <c r="AB38">
        <v>-50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-237</v>
      </c>
      <c r="O39" s="88">
        <v>-45</v>
      </c>
      <c r="P39" s="88">
        <v>-115</v>
      </c>
      <c r="Q39" s="88">
        <v>0</v>
      </c>
      <c r="R39" s="88">
        <v>0</v>
      </c>
      <c r="S39" s="116">
        <v>0</v>
      </c>
      <c r="U39" s="115">
        <v>-397</v>
      </c>
      <c r="V39" s="116">
        <v>0</v>
      </c>
      <c r="W39">
        <v>-237</v>
      </c>
      <c r="X39">
        <v>-45</v>
      </c>
      <c r="Y39">
        <v>0</v>
      </c>
      <c r="Z39">
        <v>0</v>
      </c>
      <c r="AA39">
        <v>0</v>
      </c>
      <c r="AB39">
        <v>-115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0.23</v>
      </c>
      <c r="N40" s="115">
        <v>-226</v>
      </c>
      <c r="O40" s="88">
        <v>-55</v>
      </c>
      <c r="P40" s="88">
        <v>-50</v>
      </c>
      <c r="Q40" s="88">
        <v>0</v>
      </c>
      <c r="R40" s="88">
        <v>0</v>
      </c>
      <c r="S40" s="116">
        <v>0</v>
      </c>
      <c r="U40" s="115">
        <v>-331</v>
      </c>
      <c r="V40" s="116">
        <v>0.23</v>
      </c>
      <c r="W40">
        <v>-226</v>
      </c>
      <c r="X40">
        <v>-55</v>
      </c>
      <c r="Y40">
        <v>0</v>
      </c>
      <c r="Z40">
        <v>0</v>
      </c>
      <c r="AA40">
        <v>0.23</v>
      </c>
      <c r="AB40">
        <v>-50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-184</v>
      </c>
      <c r="O41" s="88">
        <v>-50</v>
      </c>
      <c r="P41" s="88">
        <v>-120</v>
      </c>
      <c r="Q41" s="88">
        <v>0</v>
      </c>
      <c r="R41" s="88">
        <v>0</v>
      </c>
      <c r="S41" s="116">
        <v>0</v>
      </c>
      <c r="U41" s="115">
        <v>-354</v>
      </c>
      <c r="V41" s="116">
        <v>0</v>
      </c>
      <c r="W41">
        <v>-184</v>
      </c>
      <c r="X41">
        <v>-50</v>
      </c>
      <c r="Y41">
        <v>0</v>
      </c>
      <c r="Z41">
        <v>0</v>
      </c>
      <c r="AA41">
        <v>0</v>
      </c>
      <c r="AB41">
        <v>-120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-173</v>
      </c>
      <c r="O42" s="88">
        <v>-50</v>
      </c>
      <c r="P42" s="88">
        <v>-60</v>
      </c>
      <c r="Q42" s="88">
        <v>0</v>
      </c>
      <c r="R42" s="88">
        <v>0</v>
      </c>
      <c r="S42" s="116">
        <v>0</v>
      </c>
      <c r="U42" s="115">
        <v>-283</v>
      </c>
      <c r="V42" s="116">
        <v>0</v>
      </c>
      <c r="W42">
        <v>-173</v>
      </c>
      <c r="X42">
        <v>-50</v>
      </c>
      <c r="Y42">
        <v>0</v>
      </c>
      <c r="Z42">
        <v>0</v>
      </c>
      <c r="AA42">
        <v>0</v>
      </c>
      <c r="AB42">
        <v>-60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-200</v>
      </c>
      <c r="O43" s="88">
        <v>-70</v>
      </c>
      <c r="P43" s="88">
        <v>-45</v>
      </c>
      <c r="Q43" s="88">
        <v>0</v>
      </c>
      <c r="R43" s="88">
        <v>0</v>
      </c>
      <c r="S43" s="116">
        <v>0</v>
      </c>
      <c r="U43" s="115">
        <v>-315</v>
      </c>
      <c r="V43" s="116">
        <v>0</v>
      </c>
      <c r="W43">
        <v>-200</v>
      </c>
      <c r="X43">
        <v>-70</v>
      </c>
      <c r="Y43">
        <v>0</v>
      </c>
      <c r="Z43">
        <v>0</v>
      </c>
      <c r="AA43">
        <v>0</v>
      </c>
      <c r="AB43">
        <v>-45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0.6</v>
      </c>
      <c r="N44" s="115">
        <v>-150</v>
      </c>
      <c r="O44" s="88">
        <v>-20</v>
      </c>
      <c r="P44" s="88">
        <v>-30</v>
      </c>
      <c r="Q44" s="88">
        <v>0</v>
      </c>
      <c r="R44" s="88">
        <v>0</v>
      </c>
      <c r="S44" s="116">
        <v>0</v>
      </c>
      <c r="U44" s="115">
        <v>-200</v>
      </c>
      <c r="V44" s="116">
        <v>0.6</v>
      </c>
      <c r="W44">
        <v>-150</v>
      </c>
      <c r="X44">
        <v>-20</v>
      </c>
      <c r="Y44">
        <v>0</v>
      </c>
      <c r="Z44">
        <v>0</v>
      </c>
      <c r="AA44">
        <v>0.6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0.19</v>
      </c>
      <c r="N45" s="115">
        <v>-140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>
        <v>-155</v>
      </c>
      <c r="V45" s="116">
        <v>0.19</v>
      </c>
      <c r="W45">
        <v>-140</v>
      </c>
      <c r="X45">
        <v>-15</v>
      </c>
      <c r="Y45">
        <v>0</v>
      </c>
      <c r="Z45">
        <v>0</v>
      </c>
      <c r="AA45">
        <v>0.19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0.95</v>
      </c>
      <c r="N46" s="115">
        <v>-140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-160</v>
      </c>
      <c r="V46" s="116">
        <v>0.95</v>
      </c>
      <c r="W46">
        <v>-140</v>
      </c>
      <c r="X46">
        <v>-20</v>
      </c>
      <c r="Y46">
        <v>0</v>
      </c>
      <c r="Z46">
        <v>0</v>
      </c>
      <c r="AA46">
        <v>0.95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-90</v>
      </c>
      <c r="O47" s="88">
        <v>-90</v>
      </c>
      <c r="P47" s="88">
        <v>-60</v>
      </c>
      <c r="Q47" s="88">
        <v>0</v>
      </c>
      <c r="R47" s="88">
        <v>0</v>
      </c>
      <c r="S47" s="116">
        <v>0</v>
      </c>
      <c r="U47" s="115">
        <v>-240</v>
      </c>
      <c r="V47" s="116">
        <v>0</v>
      </c>
      <c r="W47">
        <v>-90</v>
      </c>
      <c r="X47">
        <v>-90</v>
      </c>
      <c r="Y47">
        <v>0</v>
      </c>
      <c r="Z47">
        <v>0</v>
      </c>
      <c r="AA47">
        <v>0</v>
      </c>
      <c r="AB47">
        <v>-60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-90</v>
      </c>
      <c r="O48" s="88">
        <v>-60</v>
      </c>
      <c r="P48" s="88">
        <v>-20</v>
      </c>
      <c r="Q48" s="88">
        <v>0</v>
      </c>
      <c r="R48" s="88">
        <v>0</v>
      </c>
      <c r="S48" s="116">
        <v>0</v>
      </c>
      <c r="U48" s="115">
        <v>-170</v>
      </c>
      <c r="V48" s="116">
        <v>0</v>
      </c>
      <c r="W48">
        <v>-90</v>
      </c>
      <c r="X48">
        <v>-60</v>
      </c>
      <c r="Y48">
        <v>0</v>
      </c>
      <c r="Z48">
        <v>0</v>
      </c>
      <c r="AA48">
        <v>0</v>
      </c>
      <c r="AB48">
        <v>-20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-80</v>
      </c>
      <c r="O49" s="88">
        <v>0</v>
      </c>
      <c r="P49" s="88">
        <v>0</v>
      </c>
      <c r="Q49" s="88">
        <v>0</v>
      </c>
      <c r="R49" s="88">
        <v>-2</v>
      </c>
      <c r="S49" s="116">
        <v>0</v>
      </c>
      <c r="U49" s="115">
        <v>-82</v>
      </c>
      <c r="V49" s="116">
        <v>0</v>
      </c>
      <c r="W49">
        <v>-80</v>
      </c>
      <c r="X49">
        <v>0</v>
      </c>
      <c r="Y49">
        <v>-2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-120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-120</v>
      </c>
      <c r="V50" s="116">
        <v>0</v>
      </c>
      <c r="W50">
        <v>-120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0.3</v>
      </c>
      <c r="N51" s="115">
        <v>-90</v>
      </c>
      <c r="O51" s="88">
        <v>-55</v>
      </c>
      <c r="P51" s="88">
        <v>0</v>
      </c>
      <c r="Q51" s="88">
        <v>0</v>
      </c>
      <c r="R51" s="88">
        <v>0</v>
      </c>
      <c r="S51" s="116">
        <v>0</v>
      </c>
      <c r="U51" s="115">
        <v>-145</v>
      </c>
      <c r="V51" s="116">
        <v>0.3</v>
      </c>
      <c r="W51">
        <v>-90</v>
      </c>
      <c r="X51">
        <v>-55</v>
      </c>
      <c r="Y51">
        <v>0</v>
      </c>
      <c r="Z51">
        <v>0</v>
      </c>
      <c r="AA51">
        <v>0.3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-80</v>
      </c>
      <c r="O52" s="88">
        <v>-65</v>
      </c>
      <c r="P52" s="88">
        <v>0</v>
      </c>
      <c r="Q52" s="88">
        <v>-55</v>
      </c>
      <c r="R52" s="88">
        <v>0</v>
      </c>
      <c r="S52" s="116">
        <v>0</v>
      </c>
      <c r="U52" s="115">
        <v>-200</v>
      </c>
      <c r="V52" s="116">
        <v>0</v>
      </c>
      <c r="W52">
        <v>-80</v>
      </c>
      <c r="X52">
        <v>-65</v>
      </c>
      <c r="Y52">
        <v>0</v>
      </c>
      <c r="Z52">
        <v>-55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0.56999999999999995</v>
      </c>
      <c r="N53" s="115">
        <v>-150</v>
      </c>
      <c r="O53" s="88">
        <v>-30</v>
      </c>
      <c r="P53" s="88">
        <v>0</v>
      </c>
      <c r="Q53" s="88">
        <v>0</v>
      </c>
      <c r="R53" s="88">
        <v>0</v>
      </c>
      <c r="S53" s="116">
        <v>0</v>
      </c>
      <c r="U53" s="115">
        <v>-180</v>
      </c>
      <c r="V53" s="116">
        <v>0.56999999999999995</v>
      </c>
      <c r="W53">
        <v>-150</v>
      </c>
      <c r="X53">
        <v>-30</v>
      </c>
      <c r="Y53">
        <v>0</v>
      </c>
      <c r="Z53">
        <v>0</v>
      </c>
      <c r="AA53">
        <v>0.56999999999999995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0.44</v>
      </c>
      <c r="N54" s="115">
        <v>-110</v>
      </c>
      <c r="O54" s="88">
        <v>-80</v>
      </c>
      <c r="P54" s="88">
        <v>0</v>
      </c>
      <c r="Q54" s="88">
        <v>0</v>
      </c>
      <c r="R54" s="88">
        <v>0</v>
      </c>
      <c r="S54" s="116">
        <v>0</v>
      </c>
      <c r="U54" s="115">
        <v>-190</v>
      </c>
      <c r="V54" s="116">
        <v>0.44</v>
      </c>
      <c r="W54">
        <v>-110</v>
      </c>
      <c r="X54">
        <v>-80</v>
      </c>
      <c r="Y54">
        <v>0</v>
      </c>
      <c r="Z54">
        <v>0</v>
      </c>
      <c r="AA54">
        <v>0.44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0.3</v>
      </c>
      <c r="N55" s="115">
        <v>-200</v>
      </c>
      <c r="O55" s="88">
        <v>-105</v>
      </c>
      <c r="P55" s="88">
        <v>-20</v>
      </c>
      <c r="Q55" s="88">
        <v>0</v>
      </c>
      <c r="R55" s="88">
        <v>-2.5</v>
      </c>
      <c r="S55" s="116">
        <v>0</v>
      </c>
      <c r="U55" s="115">
        <v>-327.5</v>
      </c>
      <c r="V55" s="116">
        <v>0.3</v>
      </c>
      <c r="W55">
        <v>-200</v>
      </c>
      <c r="X55">
        <v>-105</v>
      </c>
      <c r="Y55">
        <v>-2.5</v>
      </c>
      <c r="Z55">
        <v>0</v>
      </c>
      <c r="AA55">
        <v>0.3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15.66</v>
      </c>
      <c r="K56" s="88">
        <v>0</v>
      </c>
      <c r="L56" s="88">
        <v>0</v>
      </c>
      <c r="M56" s="116">
        <v>0</v>
      </c>
      <c r="N56" s="115">
        <v>-180</v>
      </c>
      <c r="O56" s="88">
        <v>-105</v>
      </c>
      <c r="P56" s="88">
        <v>0</v>
      </c>
      <c r="Q56" s="88">
        <v>0</v>
      </c>
      <c r="R56" s="88">
        <v>0</v>
      </c>
      <c r="S56" s="116">
        <v>0</v>
      </c>
      <c r="U56" s="115">
        <v>-285</v>
      </c>
      <c r="V56" s="116">
        <v>15.66</v>
      </c>
      <c r="W56">
        <v>-180</v>
      </c>
      <c r="X56">
        <v>-105</v>
      </c>
      <c r="Y56">
        <v>0</v>
      </c>
      <c r="Z56">
        <v>0</v>
      </c>
      <c r="AA56">
        <v>0</v>
      </c>
      <c r="AB56">
        <v>15.66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-199</v>
      </c>
      <c r="O57" s="88">
        <v>-40</v>
      </c>
      <c r="P57" s="88">
        <v>0</v>
      </c>
      <c r="Q57" s="88">
        <v>-55</v>
      </c>
      <c r="R57" s="88">
        <v>0</v>
      </c>
      <c r="S57" s="116">
        <v>0</v>
      </c>
      <c r="U57" s="115">
        <v>-294</v>
      </c>
      <c r="V57" s="116">
        <v>0</v>
      </c>
      <c r="W57">
        <v>-199</v>
      </c>
      <c r="X57">
        <v>-40</v>
      </c>
      <c r="Y57">
        <v>0</v>
      </c>
      <c r="Z57">
        <v>-55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-170</v>
      </c>
      <c r="O58" s="88">
        <v>-30</v>
      </c>
      <c r="P58" s="88">
        <v>0</v>
      </c>
      <c r="Q58" s="88">
        <v>0</v>
      </c>
      <c r="R58" s="88">
        <v>0</v>
      </c>
      <c r="S58" s="116">
        <v>0</v>
      </c>
      <c r="U58" s="115">
        <v>-200</v>
      </c>
      <c r="V58" s="116">
        <v>0</v>
      </c>
      <c r="W58">
        <v>-170</v>
      </c>
      <c r="X58">
        <v>-30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-83</v>
      </c>
      <c r="O59" s="88">
        <v>-30</v>
      </c>
      <c r="P59" s="88">
        <v>-20</v>
      </c>
      <c r="Q59" s="88">
        <v>0</v>
      </c>
      <c r="R59" s="88">
        <v>0</v>
      </c>
      <c r="S59" s="116">
        <v>0</v>
      </c>
      <c r="U59" s="115">
        <v>-133</v>
      </c>
      <c r="V59" s="116">
        <v>0</v>
      </c>
      <c r="W59">
        <v>-83</v>
      </c>
      <c r="X59">
        <v>-30</v>
      </c>
      <c r="Y59">
        <v>0</v>
      </c>
      <c r="Z59">
        <v>0</v>
      </c>
      <c r="AA59">
        <v>0</v>
      </c>
      <c r="AB59">
        <v>-20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0.64</v>
      </c>
      <c r="N60" s="115">
        <v>-58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>
        <v>-73</v>
      </c>
      <c r="V60" s="116">
        <v>0.64</v>
      </c>
      <c r="W60">
        <v>-58</v>
      </c>
      <c r="X60">
        <v>-15</v>
      </c>
      <c r="Y60">
        <v>0</v>
      </c>
      <c r="Z60">
        <v>0</v>
      </c>
      <c r="AA60">
        <v>0.64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43.36</v>
      </c>
      <c r="K61" s="88">
        <v>0</v>
      </c>
      <c r="L61" s="88">
        <v>0</v>
      </c>
      <c r="M61" s="116">
        <v>0.21</v>
      </c>
      <c r="N61" s="115">
        <v>-78</v>
      </c>
      <c r="O61" s="88">
        <v>-5</v>
      </c>
      <c r="P61" s="88">
        <v>0</v>
      </c>
      <c r="Q61" s="88">
        <v>0</v>
      </c>
      <c r="R61" s="88">
        <v>-2</v>
      </c>
      <c r="S61" s="116">
        <v>0</v>
      </c>
      <c r="U61" s="115">
        <v>-85</v>
      </c>
      <c r="V61" s="116">
        <v>43.57</v>
      </c>
      <c r="W61">
        <v>-78</v>
      </c>
      <c r="X61">
        <v>-5</v>
      </c>
      <c r="Y61">
        <v>-2</v>
      </c>
      <c r="Z61">
        <v>0</v>
      </c>
      <c r="AA61">
        <v>0.21</v>
      </c>
      <c r="AB61">
        <v>43.36</v>
      </c>
    </row>
    <row r="62" spans="7:28">
      <c r="G62" t="s">
        <v>104</v>
      </c>
      <c r="H62" s="115">
        <v>0</v>
      </c>
      <c r="I62" s="88">
        <v>0</v>
      </c>
      <c r="J62" s="88">
        <v>40.630000000000003</v>
      </c>
      <c r="K62" s="88">
        <v>0</v>
      </c>
      <c r="L62" s="88">
        <v>0</v>
      </c>
      <c r="M62" s="116">
        <v>0.21</v>
      </c>
      <c r="N62" s="115">
        <v>-69</v>
      </c>
      <c r="O62" s="88">
        <v>-10</v>
      </c>
      <c r="P62" s="88">
        <v>0</v>
      </c>
      <c r="Q62" s="88">
        <v>-55</v>
      </c>
      <c r="R62" s="88">
        <v>0</v>
      </c>
      <c r="S62" s="116">
        <v>0</v>
      </c>
      <c r="U62" s="115">
        <v>-134</v>
      </c>
      <c r="V62" s="116">
        <v>40.840000000000003</v>
      </c>
      <c r="W62">
        <v>-69</v>
      </c>
      <c r="X62">
        <v>-10</v>
      </c>
      <c r="Y62">
        <v>0</v>
      </c>
      <c r="Z62">
        <v>-55</v>
      </c>
      <c r="AA62">
        <v>0.21</v>
      </c>
      <c r="AB62">
        <v>40.630000000000003</v>
      </c>
    </row>
    <row r="63" spans="7:28">
      <c r="G63" t="s">
        <v>105</v>
      </c>
      <c r="H63" s="115">
        <v>0</v>
      </c>
      <c r="I63" s="88">
        <v>0</v>
      </c>
      <c r="J63" s="88">
        <v>44.74</v>
      </c>
      <c r="K63" s="88">
        <v>0</v>
      </c>
      <c r="L63" s="88">
        <v>0</v>
      </c>
      <c r="M63" s="116">
        <v>0.11</v>
      </c>
      <c r="N63" s="115">
        <v>-113</v>
      </c>
      <c r="O63" s="88">
        <v>-45</v>
      </c>
      <c r="P63" s="88">
        <v>0</v>
      </c>
      <c r="Q63" s="88">
        <v>0</v>
      </c>
      <c r="R63" s="88">
        <v>0</v>
      </c>
      <c r="S63" s="116">
        <v>0</v>
      </c>
      <c r="U63" s="115">
        <v>-158</v>
      </c>
      <c r="V63" s="116">
        <v>44.85</v>
      </c>
      <c r="W63">
        <v>-113</v>
      </c>
      <c r="X63">
        <v>-45</v>
      </c>
      <c r="Y63">
        <v>0</v>
      </c>
      <c r="Z63">
        <v>0</v>
      </c>
      <c r="AA63">
        <v>0.11</v>
      </c>
      <c r="AB63">
        <v>44.74</v>
      </c>
    </row>
    <row r="64" spans="7:28">
      <c r="G64" t="s">
        <v>106</v>
      </c>
      <c r="H64" s="115">
        <v>0</v>
      </c>
      <c r="I64" s="88">
        <v>0</v>
      </c>
      <c r="J64" s="88">
        <v>43.83</v>
      </c>
      <c r="K64" s="88">
        <v>0</v>
      </c>
      <c r="L64" s="88">
        <v>0</v>
      </c>
      <c r="M64" s="116">
        <v>0</v>
      </c>
      <c r="N64" s="115">
        <v>-118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-118</v>
      </c>
      <c r="V64" s="116">
        <v>43.83</v>
      </c>
      <c r="W64">
        <v>-118</v>
      </c>
      <c r="X64">
        <v>0</v>
      </c>
      <c r="Y64">
        <v>0</v>
      </c>
      <c r="Z64">
        <v>0</v>
      </c>
      <c r="AA64">
        <v>0</v>
      </c>
      <c r="AB64">
        <v>43.83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0.28999999999999998</v>
      </c>
      <c r="N65" s="115">
        <v>-142</v>
      </c>
      <c r="O65" s="88">
        <v>-10</v>
      </c>
      <c r="P65" s="88">
        <v>-40</v>
      </c>
      <c r="Q65" s="88">
        <v>0</v>
      </c>
      <c r="R65" s="88">
        <v>0</v>
      </c>
      <c r="S65" s="116">
        <v>0</v>
      </c>
      <c r="U65" s="115">
        <v>-192</v>
      </c>
      <c r="V65" s="116">
        <v>0.28999999999999998</v>
      </c>
      <c r="W65">
        <v>-142</v>
      </c>
      <c r="X65">
        <v>-10</v>
      </c>
      <c r="Y65">
        <v>0</v>
      </c>
      <c r="Z65">
        <v>0</v>
      </c>
      <c r="AA65">
        <v>0.28999999999999998</v>
      </c>
      <c r="AB65">
        <v>-40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0.16</v>
      </c>
      <c r="N66" s="115">
        <v>-107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-117</v>
      </c>
      <c r="V66" s="116">
        <v>0.16</v>
      </c>
      <c r="W66">
        <v>-107</v>
      </c>
      <c r="X66">
        <v>-10</v>
      </c>
      <c r="Y66">
        <v>0</v>
      </c>
      <c r="Z66">
        <v>0</v>
      </c>
      <c r="AA66">
        <v>0.16</v>
      </c>
      <c r="AB66">
        <v>0</v>
      </c>
    </row>
    <row r="67" spans="7:28">
      <c r="G67" t="s">
        <v>109</v>
      </c>
      <c r="H67" s="115">
        <v>19.79</v>
      </c>
      <c r="I67" s="88">
        <v>0</v>
      </c>
      <c r="J67" s="88">
        <v>0</v>
      </c>
      <c r="K67" s="88">
        <v>0</v>
      </c>
      <c r="L67" s="88">
        <v>0</v>
      </c>
      <c r="M67" s="116">
        <v>0.68</v>
      </c>
      <c r="N67" s="115">
        <v>0</v>
      </c>
      <c r="O67" s="88">
        <v>-45</v>
      </c>
      <c r="P67" s="88">
        <v>0</v>
      </c>
      <c r="Q67" s="88">
        <v>-60</v>
      </c>
      <c r="R67" s="88">
        <v>-1.5</v>
      </c>
      <c r="S67" s="116">
        <v>0</v>
      </c>
      <c r="U67" s="115">
        <v>-106.5</v>
      </c>
      <c r="V67" s="116">
        <v>20.47</v>
      </c>
      <c r="W67">
        <v>19.79</v>
      </c>
      <c r="X67">
        <v>-45</v>
      </c>
      <c r="Y67">
        <v>-1.5</v>
      </c>
      <c r="Z67">
        <v>-60</v>
      </c>
      <c r="AA67">
        <v>0.68</v>
      </c>
      <c r="AB67">
        <v>0</v>
      </c>
    </row>
    <row r="68" spans="7:28">
      <c r="G68" t="s">
        <v>110</v>
      </c>
      <c r="H68" s="115">
        <v>17.899999999999999</v>
      </c>
      <c r="I68" s="88">
        <v>0</v>
      </c>
      <c r="J68" s="88">
        <v>0</v>
      </c>
      <c r="K68" s="88">
        <v>0</v>
      </c>
      <c r="L68" s="88">
        <v>0</v>
      </c>
      <c r="M68" s="116">
        <v>0.38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18.28</v>
      </c>
      <c r="W68">
        <v>17.899999999999999</v>
      </c>
      <c r="X68">
        <v>0</v>
      </c>
      <c r="Y68">
        <v>0</v>
      </c>
      <c r="Z68">
        <v>0</v>
      </c>
      <c r="AA68">
        <v>0.38</v>
      </c>
      <c r="AB68">
        <v>0</v>
      </c>
    </row>
    <row r="69" spans="7:28">
      <c r="G69" t="s">
        <v>111</v>
      </c>
      <c r="H69" s="115">
        <v>19.68</v>
      </c>
      <c r="I69" s="88">
        <v>45.54</v>
      </c>
      <c r="J69" s="88">
        <v>0</v>
      </c>
      <c r="K69" s="88">
        <v>0</v>
      </c>
      <c r="L69" s="88">
        <v>0</v>
      </c>
      <c r="M69" s="116">
        <v>0.23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65.45</v>
      </c>
      <c r="W69">
        <v>19.68</v>
      </c>
      <c r="X69">
        <v>45.54</v>
      </c>
      <c r="Y69">
        <v>0</v>
      </c>
      <c r="Z69">
        <v>0</v>
      </c>
      <c r="AA69">
        <v>0.23</v>
      </c>
      <c r="AB69">
        <v>0</v>
      </c>
    </row>
    <row r="70" spans="7:28">
      <c r="G70" t="s">
        <v>112</v>
      </c>
      <c r="H70" s="115">
        <v>21.99</v>
      </c>
      <c r="I70" s="88">
        <v>46.02</v>
      </c>
      <c r="J70" s="88">
        <v>0</v>
      </c>
      <c r="K70" s="88">
        <v>0</v>
      </c>
      <c r="L70" s="88">
        <v>0</v>
      </c>
      <c r="M70" s="116">
        <v>0.12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68.13</v>
      </c>
      <c r="W70">
        <v>21.99</v>
      </c>
      <c r="X70">
        <v>46.02</v>
      </c>
      <c r="Y70">
        <v>0</v>
      </c>
      <c r="Z70">
        <v>0</v>
      </c>
      <c r="AA70">
        <v>0.12</v>
      </c>
      <c r="AB70">
        <v>0</v>
      </c>
    </row>
    <row r="71" spans="7:28">
      <c r="G71" t="s">
        <v>113</v>
      </c>
      <c r="H71" s="115">
        <v>14.37</v>
      </c>
      <c r="I71" s="88">
        <v>67.09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-52</v>
      </c>
      <c r="Q71" s="88">
        <v>-75</v>
      </c>
      <c r="R71" s="88">
        <v>0</v>
      </c>
      <c r="S71" s="116">
        <v>0</v>
      </c>
      <c r="U71" s="115">
        <v>-127</v>
      </c>
      <c r="V71" s="116">
        <v>81.459999999999994</v>
      </c>
      <c r="W71">
        <v>14.37</v>
      </c>
      <c r="X71">
        <v>67.09</v>
      </c>
      <c r="Y71">
        <v>0</v>
      </c>
      <c r="Z71">
        <v>-75</v>
      </c>
      <c r="AA71">
        <v>0</v>
      </c>
      <c r="AB71">
        <v>-52</v>
      </c>
    </row>
    <row r="72" spans="7:28">
      <c r="G72" t="s">
        <v>114</v>
      </c>
      <c r="H72" s="115">
        <v>13.52</v>
      </c>
      <c r="I72" s="88">
        <v>63.12</v>
      </c>
      <c r="J72" s="88">
        <v>0</v>
      </c>
      <c r="K72" s="88">
        <v>0</v>
      </c>
      <c r="L72" s="88">
        <v>0</v>
      </c>
      <c r="M72" s="116">
        <v>0.41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77.05</v>
      </c>
      <c r="W72">
        <v>13.52</v>
      </c>
      <c r="X72">
        <v>63.12</v>
      </c>
      <c r="Y72">
        <v>0</v>
      </c>
      <c r="Z72">
        <v>0</v>
      </c>
      <c r="AA72">
        <v>0.41</v>
      </c>
      <c r="AB72">
        <v>0</v>
      </c>
    </row>
    <row r="73" spans="7:28">
      <c r="G73" t="s">
        <v>115</v>
      </c>
      <c r="H73" s="115">
        <v>11.42</v>
      </c>
      <c r="I73" s="88">
        <v>66.62</v>
      </c>
      <c r="J73" s="88">
        <v>0</v>
      </c>
      <c r="K73" s="88">
        <v>0</v>
      </c>
      <c r="L73" s="88">
        <v>0</v>
      </c>
      <c r="M73" s="116">
        <v>0.19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78.23</v>
      </c>
      <c r="W73">
        <v>11.42</v>
      </c>
      <c r="X73">
        <v>66.62</v>
      </c>
      <c r="Y73">
        <v>0</v>
      </c>
      <c r="Z73">
        <v>0</v>
      </c>
      <c r="AA73">
        <v>0.19</v>
      </c>
      <c r="AB73">
        <v>0</v>
      </c>
    </row>
    <row r="74" spans="7:28">
      <c r="G74" t="s">
        <v>116</v>
      </c>
      <c r="H74" s="115">
        <v>12.55</v>
      </c>
      <c r="I74" s="88">
        <v>62.75</v>
      </c>
      <c r="J74" s="88">
        <v>0</v>
      </c>
      <c r="K74" s="88">
        <v>0</v>
      </c>
      <c r="L74" s="88">
        <v>0</v>
      </c>
      <c r="M74" s="116">
        <v>0.69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75.989999999999995</v>
      </c>
      <c r="W74">
        <v>12.55</v>
      </c>
      <c r="X74">
        <v>62.75</v>
      </c>
      <c r="Y74">
        <v>0</v>
      </c>
      <c r="Z74">
        <v>0</v>
      </c>
      <c r="AA74">
        <v>0.69</v>
      </c>
      <c r="AB74">
        <v>0</v>
      </c>
    </row>
    <row r="75" spans="7:28">
      <c r="G75" t="s">
        <v>117</v>
      </c>
      <c r="H75" s="115">
        <v>0</v>
      </c>
      <c r="I75" s="88">
        <v>114.64</v>
      </c>
      <c r="J75" s="88">
        <v>0</v>
      </c>
      <c r="K75" s="88">
        <v>0</v>
      </c>
      <c r="L75" s="88">
        <v>0</v>
      </c>
      <c r="M75" s="116">
        <v>0.85</v>
      </c>
      <c r="N75" s="115">
        <v>-30</v>
      </c>
      <c r="O75" s="88">
        <v>0</v>
      </c>
      <c r="P75" s="88">
        <v>-75</v>
      </c>
      <c r="Q75" s="88">
        <v>0</v>
      </c>
      <c r="R75" s="88">
        <v>0</v>
      </c>
      <c r="S75" s="116">
        <v>0</v>
      </c>
      <c r="U75" s="115">
        <v>-105</v>
      </c>
      <c r="V75" s="116">
        <v>115.49</v>
      </c>
      <c r="W75">
        <v>-30</v>
      </c>
      <c r="X75">
        <v>114.64</v>
      </c>
      <c r="Y75">
        <v>0</v>
      </c>
      <c r="Z75">
        <v>0</v>
      </c>
      <c r="AA75">
        <v>0.85</v>
      </c>
      <c r="AB75">
        <v>-75</v>
      </c>
    </row>
    <row r="76" spans="7:28">
      <c r="G76" t="s">
        <v>118</v>
      </c>
      <c r="H76" s="115">
        <v>0</v>
      </c>
      <c r="I76" s="88">
        <v>89.55</v>
      </c>
      <c r="J76" s="88">
        <v>0</v>
      </c>
      <c r="K76" s="88">
        <v>0</v>
      </c>
      <c r="L76" s="88">
        <v>0</v>
      </c>
      <c r="M76" s="116">
        <v>0.3</v>
      </c>
      <c r="N76" s="115">
        <v>-40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-40</v>
      </c>
      <c r="V76" s="116">
        <v>89.85</v>
      </c>
      <c r="W76">
        <v>-40</v>
      </c>
      <c r="X76">
        <v>89.55</v>
      </c>
      <c r="Y76">
        <v>0</v>
      </c>
      <c r="Z76">
        <v>0</v>
      </c>
      <c r="AA76">
        <v>0.3</v>
      </c>
      <c r="AB76">
        <v>0</v>
      </c>
    </row>
    <row r="77" spans="7:28">
      <c r="G77" t="s">
        <v>119</v>
      </c>
      <c r="H77" s="115">
        <v>0</v>
      </c>
      <c r="I77" s="88">
        <v>50.52</v>
      </c>
      <c r="J77" s="88">
        <v>0</v>
      </c>
      <c r="K77" s="88">
        <v>0</v>
      </c>
      <c r="L77" s="88">
        <v>0</v>
      </c>
      <c r="M77" s="116">
        <v>0.14000000000000001</v>
      </c>
      <c r="N77" s="115">
        <v>-46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-46</v>
      </c>
      <c r="V77" s="116">
        <v>50.66</v>
      </c>
      <c r="W77">
        <v>-46</v>
      </c>
      <c r="X77">
        <v>50.52</v>
      </c>
      <c r="Y77">
        <v>0</v>
      </c>
      <c r="Z77">
        <v>0</v>
      </c>
      <c r="AA77">
        <v>0.14000000000000001</v>
      </c>
      <c r="AB77">
        <v>0</v>
      </c>
    </row>
    <row r="78" spans="7:28">
      <c r="G78" t="s">
        <v>120</v>
      </c>
      <c r="H78" s="115">
        <v>0</v>
      </c>
      <c r="I78" s="88">
        <v>43.36</v>
      </c>
      <c r="J78" s="88">
        <v>0</v>
      </c>
      <c r="K78" s="88">
        <v>0</v>
      </c>
      <c r="L78" s="88">
        <v>0</v>
      </c>
      <c r="M78" s="116">
        <v>0</v>
      </c>
      <c r="N78" s="115">
        <v>-64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-64</v>
      </c>
      <c r="V78" s="116">
        <v>43.36</v>
      </c>
      <c r="W78">
        <v>-64</v>
      </c>
      <c r="X78">
        <v>43.36</v>
      </c>
      <c r="Y78">
        <v>0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0.4</v>
      </c>
      <c r="L79" s="88">
        <v>0</v>
      </c>
      <c r="M79" s="116">
        <v>0.08</v>
      </c>
      <c r="N79" s="115">
        <v>-57</v>
      </c>
      <c r="O79" s="88">
        <v>0</v>
      </c>
      <c r="P79" s="88">
        <v>-15</v>
      </c>
      <c r="Q79" s="88">
        <v>0</v>
      </c>
      <c r="R79" s="88">
        <v>0</v>
      </c>
      <c r="S79" s="116">
        <v>0</v>
      </c>
      <c r="U79" s="115">
        <v>-72</v>
      </c>
      <c r="V79" s="116">
        <v>0.48</v>
      </c>
      <c r="W79">
        <v>-57</v>
      </c>
      <c r="X79">
        <v>0</v>
      </c>
      <c r="Y79">
        <v>0</v>
      </c>
      <c r="Z79">
        <v>0.4</v>
      </c>
      <c r="AA79">
        <v>0.08</v>
      </c>
      <c r="AB79">
        <v>-15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0.41</v>
      </c>
      <c r="L80" s="88">
        <v>0</v>
      </c>
      <c r="M80" s="116">
        <v>0.14000000000000001</v>
      </c>
      <c r="N80" s="115">
        <v>-38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-58</v>
      </c>
      <c r="V80" s="116">
        <v>0.55000000000000004</v>
      </c>
      <c r="W80">
        <v>-38</v>
      </c>
      <c r="X80">
        <v>0</v>
      </c>
      <c r="Y80">
        <v>0</v>
      </c>
      <c r="Z80">
        <v>0.41</v>
      </c>
      <c r="AA80">
        <v>0.14000000000000001</v>
      </c>
      <c r="AB80">
        <v>-20</v>
      </c>
    </row>
    <row r="81" spans="7:28">
      <c r="G81" t="s">
        <v>123</v>
      </c>
      <c r="H81" s="115">
        <v>13.02</v>
      </c>
      <c r="I81" s="88">
        <v>0</v>
      </c>
      <c r="J81" s="88">
        <v>0</v>
      </c>
      <c r="K81" s="88">
        <v>0.43</v>
      </c>
      <c r="L81" s="88">
        <v>0</v>
      </c>
      <c r="M81" s="116">
        <v>0.36</v>
      </c>
      <c r="N81" s="115">
        <v>0</v>
      </c>
      <c r="O81" s="88">
        <v>0</v>
      </c>
      <c r="P81" s="88">
        <v>-25</v>
      </c>
      <c r="Q81" s="88">
        <v>0</v>
      </c>
      <c r="R81" s="88">
        <v>0</v>
      </c>
      <c r="S81" s="116">
        <v>0</v>
      </c>
      <c r="U81" s="115">
        <v>-25</v>
      </c>
      <c r="V81" s="116">
        <v>13.81</v>
      </c>
      <c r="W81">
        <v>13.02</v>
      </c>
      <c r="X81">
        <v>0</v>
      </c>
      <c r="Y81">
        <v>0</v>
      </c>
      <c r="Z81">
        <v>0.43</v>
      </c>
      <c r="AA81">
        <v>0.36</v>
      </c>
      <c r="AB81">
        <v>-25</v>
      </c>
    </row>
    <row r="82" spans="7:28">
      <c r="G82" t="s">
        <v>124</v>
      </c>
      <c r="H82" s="115">
        <v>13.99</v>
      </c>
      <c r="I82" s="88">
        <v>0</v>
      </c>
      <c r="J82" s="88">
        <v>0</v>
      </c>
      <c r="K82" s="88">
        <v>0.46</v>
      </c>
      <c r="L82" s="88">
        <v>0</v>
      </c>
      <c r="M82" s="116">
        <v>0.23</v>
      </c>
      <c r="N82" s="115">
        <v>0</v>
      </c>
      <c r="O82" s="88">
        <v>0</v>
      </c>
      <c r="P82" s="88">
        <v>-100</v>
      </c>
      <c r="Q82" s="88">
        <v>0</v>
      </c>
      <c r="R82" s="88">
        <v>0</v>
      </c>
      <c r="S82" s="116">
        <v>0</v>
      </c>
      <c r="U82" s="115">
        <v>-100</v>
      </c>
      <c r="V82" s="116">
        <v>14.68</v>
      </c>
      <c r="W82">
        <v>13.99</v>
      </c>
      <c r="X82">
        <v>0</v>
      </c>
      <c r="Y82">
        <v>0</v>
      </c>
      <c r="Z82">
        <v>0.46</v>
      </c>
      <c r="AA82">
        <v>0.23</v>
      </c>
      <c r="AB82">
        <v>-100</v>
      </c>
    </row>
    <row r="83" spans="7:28">
      <c r="G83" t="s">
        <v>125</v>
      </c>
      <c r="H83" s="115">
        <v>8.39</v>
      </c>
      <c r="I83" s="88">
        <v>0</v>
      </c>
      <c r="J83" s="88">
        <v>0</v>
      </c>
      <c r="K83" s="88">
        <v>0</v>
      </c>
      <c r="L83" s="88">
        <v>0</v>
      </c>
      <c r="M83" s="116">
        <v>0.15</v>
      </c>
      <c r="N83" s="115">
        <v>0</v>
      </c>
      <c r="O83" s="88">
        <v>0</v>
      </c>
      <c r="P83" s="88">
        <v>-80</v>
      </c>
      <c r="Q83" s="88">
        <v>0</v>
      </c>
      <c r="R83" s="88">
        <v>0</v>
      </c>
      <c r="S83" s="116">
        <v>0</v>
      </c>
      <c r="U83" s="115">
        <v>-80</v>
      </c>
      <c r="V83" s="116">
        <v>8.5399999999999991</v>
      </c>
      <c r="W83">
        <v>8.39</v>
      </c>
      <c r="X83">
        <v>0</v>
      </c>
      <c r="Y83">
        <v>0</v>
      </c>
      <c r="Z83">
        <v>0</v>
      </c>
      <c r="AA83">
        <v>0.15</v>
      </c>
      <c r="AB83">
        <v>-80</v>
      </c>
    </row>
    <row r="84" spans="7:28">
      <c r="G84" t="s">
        <v>126</v>
      </c>
      <c r="H84" s="115">
        <v>8.02</v>
      </c>
      <c r="I84" s="88">
        <v>0</v>
      </c>
      <c r="J84" s="88">
        <v>0</v>
      </c>
      <c r="K84" s="88">
        <v>0</v>
      </c>
      <c r="L84" s="88">
        <v>0</v>
      </c>
      <c r="M84" s="116">
        <v>0.13</v>
      </c>
      <c r="N84" s="115">
        <v>0</v>
      </c>
      <c r="O84" s="88">
        <v>0</v>
      </c>
      <c r="P84" s="88">
        <v>-50</v>
      </c>
      <c r="Q84" s="88">
        <v>0</v>
      </c>
      <c r="R84" s="88">
        <v>0</v>
      </c>
      <c r="S84" s="116">
        <v>0</v>
      </c>
      <c r="U84" s="115">
        <v>-50</v>
      </c>
      <c r="V84" s="116">
        <v>8.15</v>
      </c>
      <c r="W84">
        <v>8.02</v>
      </c>
      <c r="X84">
        <v>0</v>
      </c>
      <c r="Y84">
        <v>0</v>
      </c>
      <c r="Z84">
        <v>0</v>
      </c>
      <c r="AA84">
        <v>0.13</v>
      </c>
      <c r="AB84">
        <v>-50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-20</v>
      </c>
      <c r="O85" s="88">
        <v>0</v>
      </c>
      <c r="P85" s="88">
        <v>-135</v>
      </c>
      <c r="Q85" s="88">
        <v>0</v>
      </c>
      <c r="R85" s="88">
        <v>0</v>
      </c>
      <c r="S85" s="116">
        <v>0</v>
      </c>
      <c r="U85" s="115">
        <v>-155</v>
      </c>
      <c r="V85" s="116">
        <v>0</v>
      </c>
      <c r="W85">
        <v>-20</v>
      </c>
      <c r="X85">
        <v>0</v>
      </c>
      <c r="Y85">
        <v>0</v>
      </c>
      <c r="Z85">
        <v>0</v>
      </c>
      <c r="AA85">
        <v>0</v>
      </c>
      <c r="AB85">
        <v>-135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0.13</v>
      </c>
      <c r="N86" s="115">
        <v>-76</v>
      </c>
      <c r="O86" s="88">
        <v>0</v>
      </c>
      <c r="P86" s="88">
        <v>-60</v>
      </c>
      <c r="Q86" s="88">
        <v>0</v>
      </c>
      <c r="R86" s="88">
        <v>0</v>
      </c>
      <c r="S86" s="116">
        <v>0</v>
      </c>
      <c r="U86" s="115">
        <v>-136</v>
      </c>
      <c r="V86" s="116">
        <v>0.13</v>
      </c>
      <c r="W86">
        <v>-76</v>
      </c>
      <c r="X86">
        <v>0</v>
      </c>
      <c r="Y86">
        <v>0</v>
      </c>
      <c r="Z86">
        <v>0</v>
      </c>
      <c r="AA86">
        <v>0.13</v>
      </c>
      <c r="AB86">
        <v>-60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0.12</v>
      </c>
      <c r="N87" s="115">
        <v>-155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-205</v>
      </c>
      <c r="V87" s="116">
        <v>0.12</v>
      </c>
      <c r="W87">
        <v>-155</v>
      </c>
      <c r="X87">
        <v>0</v>
      </c>
      <c r="Y87">
        <v>0</v>
      </c>
      <c r="Z87">
        <v>0</v>
      </c>
      <c r="AA87">
        <v>0.12</v>
      </c>
      <c r="AB87">
        <v>-50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0.2</v>
      </c>
      <c r="N88" s="115">
        <v>-51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-91</v>
      </c>
      <c r="V88" s="116">
        <v>0.2</v>
      </c>
      <c r="W88">
        <v>-51</v>
      </c>
      <c r="X88">
        <v>0</v>
      </c>
      <c r="Y88">
        <v>0</v>
      </c>
      <c r="Z88">
        <v>0</v>
      </c>
      <c r="AA88">
        <v>0.2</v>
      </c>
      <c r="AB88">
        <v>-40</v>
      </c>
    </row>
    <row r="89" spans="7:28">
      <c r="G89" t="s">
        <v>131</v>
      </c>
      <c r="H89" s="115">
        <v>11.62</v>
      </c>
      <c r="I89" s="88">
        <v>0</v>
      </c>
      <c r="J89" s="88">
        <v>0</v>
      </c>
      <c r="K89" s="88">
        <v>0</v>
      </c>
      <c r="L89" s="88">
        <v>0</v>
      </c>
      <c r="M89" s="116">
        <v>0.1</v>
      </c>
      <c r="N89" s="115">
        <v>0</v>
      </c>
      <c r="O89" s="88">
        <v>-55</v>
      </c>
      <c r="P89" s="88">
        <v>-140</v>
      </c>
      <c r="Q89" s="88">
        <v>0</v>
      </c>
      <c r="R89" s="88">
        <v>0</v>
      </c>
      <c r="S89" s="116">
        <v>0</v>
      </c>
      <c r="U89" s="115">
        <v>-195</v>
      </c>
      <c r="V89" s="116">
        <v>11.72</v>
      </c>
      <c r="W89">
        <v>11.62</v>
      </c>
      <c r="X89">
        <v>-55</v>
      </c>
      <c r="Y89">
        <v>0</v>
      </c>
      <c r="Z89">
        <v>0</v>
      </c>
      <c r="AA89">
        <v>0.1</v>
      </c>
      <c r="AB89">
        <v>-140</v>
      </c>
    </row>
    <row r="90" spans="7:28">
      <c r="G90" t="s">
        <v>132</v>
      </c>
      <c r="H90" s="115">
        <v>20.68</v>
      </c>
      <c r="I90" s="88">
        <v>0</v>
      </c>
      <c r="J90" s="88">
        <v>0</v>
      </c>
      <c r="K90" s="88">
        <v>0</v>
      </c>
      <c r="L90" s="88">
        <v>0</v>
      </c>
      <c r="M90" s="116">
        <v>0.06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-50</v>
      </c>
      <c r="V90" s="116">
        <v>20.74</v>
      </c>
      <c r="W90">
        <v>20.68</v>
      </c>
      <c r="X90">
        <v>0</v>
      </c>
      <c r="Y90">
        <v>0</v>
      </c>
      <c r="Z90">
        <v>0</v>
      </c>
      <c r="AA90">
        <v>0.06</v>
      </c>
      <c r="AB90">
        <v>-50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0.04</v>
      </c>
      <c r="N91" s="115">
        <v>-58</v>
      </c>
      <c r="O91" s="88">
        <v>-85</v>
      </c>
      <c r="P91" s="88">
        <v>-30</v>
      </c>
      <c r="Q91" s="88">
        <v>0</v>
      </c>
      <c r="R91" s="88">
        <v>0</v>
      </c>
      <c r="S91" s="116">
        <v>0</v>
      </c>
      <c r="U91" s="115">
        <v>-173</v>
      </c>
      <c r="V91" s="116">
        <v>0.04</v>
      </c>
      <c r="W91">
        <v>-58</v>
      </c>
      <c r="X91">
        <v>-85</v>
      </c>
      <c r="Y91">
        <v>0</v>
      </c>
      <c r="Z91">
        <v>0</v>
      </c>
      <c r="AA91">
        <v>0.04</v>
      </c>
      <c r="AB91">
        <v>-30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-10</v>
      </c>
      <c r="O92" s="88">
        <v>-65</v>
      </c>
      <c r="P92" s="88">
        <v>-30</v>
      </c>
      <c r="Q92" s="88">
        <v>0</v>
      </c>
      <c r="R92" s="88">
        <v>0</v>
      </c>
      <c r="S92" s="116">
        <v>0</v>
      </c>
      <c r="U92" s="115">
        <v>-105</v>
      </c>
      <c r="V92" s="116">
        <v>0</v>
      </c>
      <c r="W92">
        <v>-10</v>
      </c>
      <c r="X92">
        <v>-65</v>
      </c>
      <c r="Y92">
        <v>0</v>
      </c>
      <c r="Z92">
        <v>0</v>
      </c>
      <c r="AA92">
        <v>0</v>
      </c>
      <c r="AB92">
        <v>-30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0.04</v>
      </c>
      <c r="N93" s="115">
        <v>0</v>
      </c>
      <c r="O93" s="88">
        <v>-65</v>
      </c>
      <c r="P93" s="88">
        <v>-115</v>
      </c>
      <c r="Q93" s="88">
        <v>0</v>
      </c>
      <c r="R93" s="88">
        <v>0</v>
      </c>
      <c r="S93" s="116">
        <v>0</v>
      </c>
      <c r="U93" s="115">
        <v>-180</v>
      </c>
      <c r="V93" s="116">
        <v>0.04</v>
      </c>
      <c r="W93">
        <v>0</v>
      </c>
      <c r="X93">
        <v>-65</v>
      </c>
      <c r="Y93">
        <v>0</v>
      </c>
      <c r="Z93">
        <v>0</v>
      </c>
      <c r="AA93">
        <v>0.04</v>
      </c>
      <c r="AB93">
        <v>-115</v>
      </c>
    </row>
    <row r="94" spans="7:28">
      <c r="G94" t="s">
        <v>136</v>
      </c>
      <c r="H94" s="115">
        <v>16.79</v>
      </c>
      <c r="I94" s="88">
        <v>0</v>
      </c>
      <c r="J94" s="88">
        <v>0</v>
      </c>
      <c r="K94" s="88">
        <v>0</v>
      </c>
      <c r="L94" s="88">
        <v>0</v>
      </c>
      <c r="M94" s="116">
        <v>0.03</v>
      </c>
      <c r="N94" s="115">
        <v>0</v>
      </c>
      <c r="O94" s="88">
        <v>-55</v>
      </c>
      <c r="P94" s="88">
        <v>-30</v>
      </c>
      <c r="Q94" s="88">
        <v>0</v>
      </c>
      <c r="R94" s="88">
        <v>0</v>
      </c>
      <c r="S94" s="116">
        <v>0</v>
      </c>
      <c r="U94" s="115">
        <v>-85</v>
      </c>
      <c r="V94" s="116">
        <v>16.82</v>
      </c>
      <c r="W94">
        <v>16.79</v>
      </c>
      <c r="X94">
        <v>-55</v>
      </c>
      <c r="Y94">
        <v>0</v>
      </c>
      <c r="Z94">
        <v>0</v>
      </c>
      <c r="AA94">
        <v>0.03</v>
      </c>
      <c r="AB94">
        <v>-30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0.06</v>
      </c>
      <c r="N95" s="115">
        <v>-37</v>
      </c>
      <c r="O95" s="88">
        <v>-50</v>
      </c>
      <c r="P95" s="88">
        <v>-10</v>
      </c>
      <c r="Q95" s="88">
        <v>0</v>
      </c>
      <c r="R95" s="88">
        <v>0</v>
      </c>
      <c r="S95" s="116">
        <v>0</v>
      </c>
      <c r="U95" s="115">
        <v>-97</v>
      </c>
      <c r="V95" s="116">
        <v>0.06</v>
      </c>
      <c r="W95">
        <v>-37</v>
      </c>
      <c r="X95">
        <v>-50</v>
      </c>
      <c r="Y95">
        <v>0</v>
      </c>
      <c r="Z95">
        <v>0</v>
      </c>
      <c r="AA95">
        <v>0.06</v>
      </c>
      <c r="AB95">
        <v>-10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-78</v>
      </c>
      <c r="P96" s="88">
        <v>-10</v>
      </c>
      <c r="Q96" s="88">
        <v>0</v>
      </c>
      <c r="R96" s="88">
        <v>0</v>
      </c>
      <c r="S96" s="116">
        <v>0</v>
      </c>
      <c r="U96" s="115">
        <v>-88</v>
      </c>
      <c r="V96" s="116">
        <v>0</v>
      </c>
      <c r="W96">
        <v>0</v>
      </c>
      <c r="X96">
        <v>-78</v>
      </c>
      <c r="Y96">
        <v>0</v>
      </c>
      <c r="Z96">
        <v>0</v>
      </c>
      <c r="AA96">
        <v>0</v>
      </c>
      <c r="AB96">
        <v>-10</v>
      </c>
    </row>
    <row r="97" spans="1:83">
      <c r="G97" t="s">
        <v>139</v>
      </c>
      <c r="H97" s="115">
        <v>36.53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-15</v>
      </c>
      <c r="P97" s="88">
        <v>-20</v>
      </c>
      <c r="Q97" s="88">
        <v>0</v>
      </c>
      <c r="R97" s="88">
        <v>0</v>
      </c>
      <c r="S97" s="116">
        <v>0</v>
      </c>
      <c r="U97" s="115">
        <v>-35</v>
      </c>
      <c r="V97" s="116">
        <v>36.53</v>
      </c>
      <c r="W97">
        <v>36.53</v>
      </c>
      <c r="X97">
        <v>-15</v>
      </c>
      <c r="Y97">
        <v>0</v>
      </c>
      <c r="Z97">
        <v>0</v>
      </c>
      <c r="AA97">
        <v>0</v>
      </c>
      <c r="AB97">
        <v>-20</v>
      </c>
    </row>
    <row r="98" spans="1:83">
      <c r="G98" t="s">
        <v>140</v>
      </c>
      <c r="H98" s="115">
        <v>37.14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-15</v>
      </c>
      <c r="P98" s="88">
        <v>-20</v>
      </c>
      <c r="Q98" s="88">
        <v>0</v>
      </c>
      <c r="R98" s="88">
        <v>0</v>
      </c>
      <c r="S98" s="116">
        <v>0</v>
      </c>
      <c r="U98" s="115">
        <v>-35</v>
      </c>
      <c r="V98" s="116">
        <v>37.14</v>
      </c>
      <c r="W98">
        <v>37.14</v>
      </c>
      <c r="X98">
        <v>-15</v>
      </c>
      <c r="Y98">
        <v>0</v>
      </c>
      <c r="Z98">
        <v>0</v>
      </c>
      <c r="AA98">
        <v>0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7.4349999999999999E-2</v>
      </c>
      <c r="I99" s="111">
        <f t="shared" ref="I99:BQ99" si="1">SUM(I3:I98)/4000</f>
        <v>0.16230249999999999</v>
      </c>
      <c r="J99" s="111">
        <f t="shared" si="1"/>
        <v>4.8445000000000009E-2</v>
      </c>
      <c r="K99" s="111">
        <f t="shared" si="1"/>
        <v>4.2499999999999998E-4</v>
      </c>
      <c r="L99" s="111">
        <f t="shared" si="1"/>
        <v>0</v>
      </c>
      <c r="M99" s="111">
        <f t="shared" si="1"/>
        <v>4.3924999999999997E-3</v>
      </c>
      <c r="N99" s="110">
        <f t="shared" si="1"/>
        <v>-2.4377499999999999</v>
      </c>
      <c r="O99" s="111">
        <f t="shared" si="1"/>
        <v>-0.82550000000000001</v>
      </c>
      <c r="P99" s="111">
        <f t="shared" si="1"/>
        <v>-0.65300000000000002</v>
      </c>
      <c r="Q99" s="111">
        <f t="shared" si="1"/>
        <v>-7.4999999999999997E-2</v>
      </c>
      <c r="R99" s="111">
        <f t="shared" si="1"/>
        <v>-2E-3</v>
      </c>
      <c r="S99" s="112">
        <f t="shared" si="1"/>
        <v>0</v>
      </c>
      <c r="U99" s="110">
        <f t="shared" si="1"/>
        <v>-3.9932500000000002</v>
      </c>
      <c r="V99" s="112">
        <f t="shared" si="1"/>
        <v>0.28991499999999998</v>
      </c>
      <c r="W99">
        <f t="shared" si="1"/>
        <v>-2.3633999999999991</v>
      </c>
      <c r="X99">
        <f t="shared" si="1"/>
        <v>-0.6631975</v>
      </c>
      <c r="Y99">
        <f t="shared" si="1"/>
        <v>-2E-3</v>
      </c>
      <c r="Z99">
        <f t="shared" si="1"/>
        <v>-7.4575000000000002E-2</v>
      </c>
      <c r="AA99">
        <f t="shared" si="1"/>
        <v>4.3924999999999997E-3</v>
      </c>
      <c r="AB99">
        <f t="shared" si="1"/>
        <v>-0.60455500000000006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28.6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28.6</v>
      </c>
      <c r="W3">
        <v>28.6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27.07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27.07</v>
      </c>
      <c r="W4">
        <v>27.07</v>
      </c>
    </row>
    <row r="5" spans="1:23">
      <c r="B5" t="s">
        <v>423</v>
      </c>
      <c r="G5" t="s">
        <v>47</v>
      </c>
      <c r="H5" s="115">
        <v>0</v>
      </c>
      <c r="I5" s="88">
        <v>25.28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25.28</v>
      </c>
      <c r="W5">
        <v>25.28</v>
      </c>
    </row>
    <row r="6" spans="1:23">
      <c r="B6" t="s">
        <v>423</v>
      </c>
      <c r="G6" t="s">
        <v>48</v>
      </c>
      <c r="H6" s="115">
        <v>0</v>
      </c>
      <c r="I6" s="88">
        <v>22.24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22.24</v>
      </c>
      <c r="W6">
        <v>22.24</v>
      </c>
    </row>
    <row r="7" spans="1:23">
      <c r="G7" t="s">
        <v>49</v>
      </c>
      <c r="H7" s="115">
        <v>0</v>
      </c>
      <c r="I7" s="88">
        <v>28.81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28.81</v>
      </c>
      <c r="W7">
        <v>28.81</v>
      </c>
    </row>
    <row r="8" spans="1:23">
      <c r="G8" t="s">
        <v>50</v>
      </c>
      <c r="H8" s="115">
        <v>0</v>
      </c>
      <c r="I8" s="88">
        <v>23.66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23.66</v>
      </c>
      <c r="W8">
        <v>23.66</v>
      </c>
    </row>
    <row r="9" spans="1:23">
      <c r="G9" t="s">
        <v>51</v>
      </c>
      <c r="H9" s="115">
        <v>0</v>
      </c>
      <c r="I9" s="88">
        <v>17.850000000000001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17.850000000000001</v>
      </c>
      <c r="W9">
        <v>17.850000000000001</v>
      </c>
    </row>
    <row r="10" spans="1:23">
      <c r="G10" t="s">
        <v>52</v>
      </c>
      <c r="H10" s="115">
        <v>0</v>
      </c>
      <c r="I10" s="88">
        <v>12.86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12.86</v>
      </c>
      <c r="W10">
        <v>12.86</v>
      </c>
    </row>
    <row r="11" spans="1:23">
      <c r="G11" t="s">
        <v>53</v>
      </c>
      <c r="H11" s="115">
        <v>0</v>
      </c>
      <c r="I11" s="88">
        <v>3.97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3.97</v>
      </c>
      <c r="W11">
        <v>3.97</v>
      </c>
    </row>
    <row r="12" spans="1:23">
      <c r="G12" t="s">
        <v>54</v>
      </c>
      <c r="H12" s="115">
        <v>0</v>
      </c>
      <c r="I12" s="88">
        <v>1.35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1.35</v>
      </c>
      <c r="W12">
        <v>1.35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3.37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3.37</v>
      </c>
      <c r="W15">
        <v>3.37</v>
      </c>
    </row>
    <row r="16" spans="1:23">
      <c r="G16" t="s">
        <v>58</v>
      </c>
      <c r="H16" s="115">
        <v>0</v>
      </c>
      <c r="I16" s="88">
        <v>3.37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3.37</v>
      </c>
      <c r="W16">
        <v>3.37</v>
      </c>
    </row>
    <row r="17" spans="7:23">
      <c r="G17" t="s">
        <v>59</v>
      </c>
      <c r="H17" s="115">
        <v>0</v>
      </c>
      <c r="I17" s="88">
        <v>3.3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3.3</v>
      </c>
      <c r="W17">
        <v>3.3</v>
      </c>
    </row>
    <row r="18" spans="7:23">
      <c r="G18" t="s">
        <v>60</v>
      </c>
      <c r="H18" s="115">
        <v>0</v>
      </c>
      <c r="I18" s="88">
        <v>3.37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3.37</v>
      </c>
      <c r="W18">
        <v>3.37</v>
      </c>
    </row>
    <row r="19" spans="7:23">
      <c r="G19" t="s">
        <v>61</v>
      </c>
      <c r="H19" s="115">
        <v>0</v>
      </c>
      <c r="I19" s="88">
        <v>3.33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3.33</v>
      </c>
      <c r="W19">
        <v>3.33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1.93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1.93</v>
      </c>
      <c r="W43">
        <v>1.93</v>
      </c>
    </row>
    <row r="44" spans="7:23">
      <c r="G44" t="s">
        <v>86</v>
      </c>
      <c r="H44" s="115">
        <v>0</v>
      </c>
      <c r="I44" s="88">
        <v>5.77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5.77</v>
      </c>
      <c r="W44">
        <v>5.77</v>
      </c>
    </row>
    <row r="45" spans="7:23">
      <c r="G45" t="s">
        <v>87</v>
      </c>
      <c r="H45" s="115">
        <v>0</v>
      </c>
      <c r="I45" s="88">
        <v>10.85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10.85</v>
      </c>
      <c r="W45">
        <v>10.85</v>
      </c>
    </row>
    <row r="46" spans="7:23">
      <c r="G46" t="s">
        <v>88</v>
      </c>
      <c r="H46" s="115">
        <v>0</v>
      </c>
      <c r="I46" s="88">
        <v>14.8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14.8</v>
      </c>
      <c r="W46">
        <v>14.8</v>
      </c>
    </row>
    <row r="47" spans="7:23">
      <c r="G47" t="s">
        <v>89</v>
      </c>
      <c r="H47" s="115">
        <v>0</v>
      </c>
      <c r="I47" s="88">
        <v>4.96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4.96</v>
      </c>
      <c r="W47">
        <v>4.96</v>
      </c>
    </row>
    <row r="48" spans="7:23">
      <c r="G48" t="s">
        <v>90</v>
      </c>
      <c r="H48" s="115">
        <v>0</v>
      </c>
      <c r="I48" s="88">
        <v>10.47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10.47</v>
      </c>
      <c r="W48">
        <v>10.47</v>
      </c>
    </row>
    <row r="49" spans="7:23">
      <c r="G49" t="s">
        <v>91</v>
      </c>
      <c r="H49" s="115">
        <v>0</v>
      </c>
      <c r="I49" s="88">
        <v>11.45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11.45</v>
      </c>
      <c r="W49">
        <v>11.45</v>
      </c>
    </row>
    <row r="50" spans="7:23">
      <c r="G50" t="s">
        <v>92</v>
      </c>
      <c r="H50" s="115">
        <v>0</v>
      </c>
      <c r="I50" s="88">
        <v>14.31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14.31</v>
      </c>
      <c r="W50">
        <v>14.31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4.37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4.37</v>
      </c>
      <c r="W53">
        <v>4.37</v>
      </c>
    </row>
    <row r="54" spans="7:23">
      <c r="G54" t="s">
        <v>96</v>
      </c>
      <c r="H54" s="115">
        <v>0</v>
      </c>
      <c r="I54" s="88">
        <v>2.93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2.93</v>
      </c>
      <c r="W54">
        <v>2.93</v>
      </c>
    </row>
    <row r="55" spans="7:23">
      <c r="G55" t="s">
        <v>97</v>
      </c>
      <c r="H55" s="115">
        <v>0</v>
      </c>
      <c r="I55" s="88">
        <v>1.48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1.48</v>
      </c>
      <c r="W55">
        <v>1.48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4.3499999999999996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4.3499999999999996</v>
      </c>
      <c r="W57">
        <v>4.3499999999999996</v>
      </c>
    </row>
    <row r="58" spans="7:23">
      <c r="G58" t="s">
        <v>100</v>
      </c>
      <c r="H58" s="115">
        <v>0</v>
      </c>
      <c r="I58" s="88">
        <v>2.96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2.96</v>
      </c>
      <c r="W58">
        <v>2.96</v>
      </c>
    </row>
    <row r="59" spans="7:23">
      <c r="G59" t="s">
        <v>101</v>
      </c>
      <c r="H59" s="115">
        <v>0</v>
      </c>
      <c r="I59" s="88">
        <v>6.69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6.69</v>
      </c>
      <c r="W59">
        <v>6.69</v>
      </c>
    </row>
    <row r="60" spans="7:23">
      <c r="G60" t="s">
        <v>102</v>
      </c>
      <c r="H60" s="115">
        <v>0</v>
      </c>
      <c r="I60" s="88">
        <v>6.4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6.4</v>
      </c>
      <c r="W60">
        <v>6.4</v>
      </c>
    </row>
    <row r="61" spans="7:23">
      <c r="G61" t="s">
        <v>103</v>
      </c>
      <c r="H61" s="115">
        <v>0</v>
      </c>
      <c r="I61" s="88">
        <v>6.22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6.22</v>
      </c>
      <c r="W61">
        <v>6.22</v>
      </c>
    </row>
    <row r="62" spans="7:23">
      <c r="G62" t="s">
        <v>104</v>
      </c>
      <c r="H62" s="115">
        <v>0</v>
      </c>
      <c r="I62" s="88">
        <v>5.67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5.67</v>
      </c>
      <c r="W62">
        <v>5.67</v>
      </c>
    </row>
    <row r="63" spans="7:23">
      <c r="G63" t="s">
        <v>105</v>
      </c>
      <c r="H63" s="115">
        <v>0</v>
      </c>
      <c r="I63" s="88">
        <v>1.1100000000000001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1.1100000000000001</v>
      </c>
      <c r="W63">
        <v>1.1100000000000001</v>
      </c>
    </row>
    <row r="64" spans="7:23">
      <c r="G64" t="s">
        <v>106</v>
      </c>
      <c r="H64" s="115">
        <v>0</v>
      </c>
      <c r="I64" s="88">
        <v>1.01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1.01</v>
      </c>
      <c r="W64">
        <v>1.01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3.69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3.69</v>
      </c>
      <c r="W73">
        <v>3.69</v>
      </c>
    </row>
    <row r="74" spans="7:23">
      <c r="G74" t="s">
        <v>116</v>
      </c>
      <c r="H74" s="115">
        <v>0</v>
      </c>
      <c r="I74" s="88">
        <v>3.26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3.26</v>
      </c>
      <c r="W74">
        <v>3.26</v>
      </c>
    </row>
    <row r="75" spans="7:23">
      <c r="G75" t="s">
        <v>117</v>
      </c>
      <c r="H75" s="115">
        <v>0</v>
      </c>
      <c r="I75" s="88">
        <v>3.61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3.61</v>
      </c>
      <c r="W75">
        <v>3.61</v>
      </c>
    </row>
    <row r="76" spans="7:23">
      <c r="G76" t="s">
        <v>118</v>
      </c>
      <c r="H76" s="115">
        <v>0</v>
      </c>
      <c r="I76" s="88">
        <v>3.2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3.2</v>
      </c>
      <c r="W76">
        <v>3.2</v>
      </c>
    </row>
    <row r="77" spans="7:23">
      <c r="G77" t="s">
        <v>119</v>
      </c>
      <c r="H77" s="115">
        <v>0</v>
      </c>
      <c r="I77" s="88">
        <v>2.67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2.67</v>
      </c>
      <c r="W77">
        <v>2.67</v>
      </c>
    </row>
    <row r="78" spans="7:23">
      <c r="G78" t="s">
        <v>120</v>
      </c>
      <c r="H78" s="115">
        <v>0</v>
      </c>
      <c r="I78" s="88">
        <v>2.3199999999999998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2.3199999999999998</v>
      </c>
      <c r="W78">
        <v>2.3199999999999998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1.5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1.5</v>
      </c>
      <c r="W87">
        <v>1.5</v>
      </c>
    </row>
    <row r="88" spans="7:23">
      <c r="G88" t="s">
        <v>130</v>
      </c>
      <c r="H88" s="115">
        <v>0</v>
      </c>
      <c r="I88" s="88">
        <v>1.5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1.5</v>
      </c>
      <c r="W88">
        <v>1.5</v>
      </c>
    </row>
    <row r="89" spans="7:23">
      <c r="G89" t="s">
        <v>131</v>
      </c>
      <c r="H89" s="115">
        <v>0</v>
      </c>
      <c r="I89" s="88">
        <v>1.5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1.5</v>
      </c>
      <c r="W89">
        <v>1.5</v>
      </c>
    </row>
    <row r="90" spans="7:23">
      <c r="G90" t="s">
        <v>132</v>
      </c>
      <c r="H90" s="115">
        <v>0</v>
      </c>
      <c r="I90" s="88">
        <v>2.37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2.37</v>
      </c>
      <c r="W90">
        <v>2.37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27.19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27.19</v>
      </c>
      <c r="W97">
        <v>27.19</v>
      </c>
    </row>
    <row r="98" spans="1:83">
      <c r="G98" t="s">
        <v>140</v>
      </c>
      <c r="H98" s="115">
        <v>0</v>
      </c>
      <c r="I98" s="88">
        <v>27.35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27.35</v>
      </c>
      <c r="W98">
        <v>27.35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0.10158000000000005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0.10158000000000005</v>
      </c>
      <c r="W99">
        <f t="shared" si="1"/>
        <v>0.10158000000000005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15.220404768505684</v>
      </c>
      <c r="F3">
        <f>GT_Spot!P3</f>
        <v>0</v>
      </c>
      <c r="G3">
        <f>PPCL_NG!P3</f>
        <v>17.54</v>
      </c>
      <c r="H3">
        <f>PPCL_Spot!P3</f>
        <v>22.64533333333333</v>
      </c>
      <c r="I3">
        <f>Bawana_NG!P3</f>
        <v>74.715000000000003</v>
      </c>
      <c r="J3">
        <f>Bawana_RLNG!P3</f>
        <v>0</v>
      </c>
      <c r="K3">
        <f>Bawana_Spot!P3</f>
        <v>110</v>
      </c>
      <c r="L3">
        <f>TWOMCL!O3</f>
        <v>-0.30633951240552487</v>
      </c>
      <c r="M3">
        <f>EDWPCL!S3</f>
        <v>0</v>
      </c>
      <c r="N3">
        <f>'MSW BWN'!S3</f>
        <v>7.5625928</v>
      </c>
      <c r="O3">
        <f>BRPL_ISGS_exbus!BB3</f>
        <v>1071.8007435561146</v>
      </c>
      <c r="P3" s="77">
        <v>117.9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25.21</v>
      </c>
      <c r="Z3" s="75">
        <f>IEX!N3</f>
        <v>0</v>
      </c>
      <c r="AA3" s="117">
        <f>STOA!H3</f>
        <v>702.46</v>
      </c>
      <c r="AB3" s="117">
        <f>-STOA!N3</f>
        <v>0</v>
      </c>
      <c r="AC3">
        <f>SUMIF(B3:AB3,"&gt;0")*$AC$2-SUMIF(B3:AB3,"&lt;0")*($AC$2/(1-$AC$2))+SUMIF(AI3:AR3,"&gt;0")*$AC$2-SUMIF(AI3:AR3,"&lt;0")*($AC$2/(1-$AC$2))</f>
        <v>19.67691557648622</v>
      </c>
      <c r="AD3">
        <f>SUM(B3:AB3,AI3:AR3)-AC3</f>
        <v>2215.7208193690617</v>
      </c>
      <c r="AE3">
        <f>'IDT-1'!B3</f>
        <v>0</v>
      </c>
      <c r="AF3" s="26"/>
      <c r="AG3">
        <f>SUM(AD3:AF3)</f>
        <v>2215.7208193690617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15.220404768505684</v>
      </c>
      <c r="F4">
        <f>GT_Spot!P4</f>
        <v>0</v>
      </c>
      <c r="G4">
        <f>PPCL_NG!P4</f>
        <v>17.54</v>
      </c>
      <c r="H4">
        <f>PPCL_Spot!P4</f>
        <v>21.623735970663407</v>
      </c>
      <c r="I4">
        <f>Bawana_NG!P4</f>
        <v>99.62</v>
      </c>
      <c r="J4">
        <f>Bawana_RLNG!P4</f>
        <v>0</v>
      </c>
      <c r="K4">
        <f>Bawana_Spot!P4</f>
        <v>110</v>
      </c>
      <c r="L4">
        <f>TWOMCL!O4</f>
        <v>-0.30633951240552487</v>
      </c>
      <c r="M4">
        <f>EDWPCL!S4</f>
        <v>0</v>
      </c>
      <c r="N4">
        <f>'MSW BWN'!S4</f>
        <v>7.5140931999999996</v>
      </c>
      <c r="O4">
        <f>BRPL_ISGS_exbus!BB4</f>
        <v>1071.7977543609145</v>
      </c>
      <c r="P4" s="77">
        <v>117.9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41.61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22.19</v>
      </c>
      <c r="Z4" s="75">
        <f>IEX!N4</f>
        <v>0</v>
      </c>
      <c r="AA4" s="117">
        <f>STOA!H4</f>
        <v>702.51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19.865868418296962</v>
      </c>
      <c r="AD4">
        <f t="shared" ref="AD4:AD67" si="1">SUM(B4:AB4,AI4:AR4)-AC4</f>
        <v>2237.0037803693813</v>
      </c>
      <c r="AE4">
        <f>'IDT-1'!B4</f>
        <v>0</v>
      </c>
      <c r="AF4" s="26"/>
      <c r="AG4">
        <f t="shared" ref="AG4:AG67" si="2">SUM(AD4:AF4)</f>
        <v>2237.0037803693813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15.220404768505684</v>
      </c>
      <c r="F5">
        <f>GT_Spot!P5</f>
        <v>0</v>
      </c>
      <c r="G5">
        <f>PPCL_NG!P5</f>
        <v>17.54</v>
      </c>
      <c r="H5">
        <f>PPCL_Spot!P5</f>
        <v>22.64533333333333</v>
      </c>
      <c r="I5">
        <f>Bawana_NG!P5</f>
        <v>99.62</v>
      </c>
      <c r="J5">
        <f>Bawana_RLNG!P5</f>
        <v>0</v>
      </c>
      <c r="K5">
        <f>Bawana_Spot!P5</f>
        <v>110</v>
      </c>
      <c r="L5">
        <f>TWOMCL!O5</f>
        <v>-0.30633951240552487</v>
      </c>
      <c r="M5">
        <f>EDWPCL!S5</f>
        <v>0</v>
      </c>
      <c r="N5">
        <f>'MSW BWN'!S5</f>
        <v>7.7147812</v>
      </c>
      <c r="O5">
        <f>BRPL_ISGS_exbus!BB5</f>
        <v>1063.1322175809146</v>
      </c>
      <c r="P5" s="77">
        <v>117.9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42.49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20.149999999999999</v>
      </c>
      <c r="Z5" s="75">
        <f>IEX!N5</f>
        <v>0</v>
      </c>
      <c r="AA5" s="117">
        <f>STOA!H5</f>
        <v>702.51</v>
      </c>
      <c r="AB5" s="117">
        <f>-STOA!N5</f>
        <v>0</v>
      </c>
      <c r="AC5">
        <f t="shared" si="0"/>
        <v>20.029869248923731</v>
      </c>
      <c r="AD5">
        <f t="shared" si="1"/>
        <v>2201.2365281214247</v>
      </c>
      <c r="AE5">
        <f>'IDT-1'!B5</f>
        <v>0</v>
      </c>
      <c r="AF5" s="26"/>
      <c r="AG5">
        <f t="shared" si="2"/>
        <v>2201.2365281214247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15.220404768505684</v>
      </c>
      <c r="F6">
        <f>GT_Spot!P6</f>
        <v>0</v>
      </c>
      <c r="G6">
        <f>PPCL_NG!P6</f>
        <v>17.54</v>
      </c>
      <c r="H6">
        <f>PPCL_Spot!P6</f>
        <v>20.688735836480777</v>
      </c>
      <c r="I6">
        <f>Bawana_NG!P6</f>
        <v>99.62</v>
      </c>
      <c r="J6">
        <f>Bawana_RLNG!P6</f>
        <v>0</v>
      </c>
      <c r="K6">
        <f>Bawana_Spot!P6</f>
        <v>110</v>
      </c>
      <c r="L6">
        <f>TWOMCL!O6</f>
        <v>-0.30633951240552487</v>
      </c>
      <c r="M6">
        <f>EDWPCL!S6</f>
        <v>0</v>
      </c>
      <c r="N6">
        <f>'MSW BWN'!S6</f>
        <v>7.8101079999999987</v>
      </c>
      <c r="O6">
        <f>BRPL_ISGS_exbus!BB6</f>
        <v>1063.1617366521145</v>
      </c>
      <c r="P6" s="77">
        <v>117.9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42.879999999999995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16.059999999999999</v>
      </c>
      <c r="Z6" s="75">
        <f>IEX!N6</f>
        <v>0</v>
      </c>
      <c r="AA6" s="117">
        <f>STOA!H6</f>
        <v>702.51</v>
      </c>
      <c r="AB6" s="117">
        <f>-STOA!N6</f>
        <v>0</v>
      </c>
      <c r="AC6">
        <f t="shared" si="0"/>
        <v>20.274168042850434</v>
      </c>
      <c r="AD6">
        <f t="shared" si="1"/>
        <v>2162.4604777018453</v>
      </c>
      <c r="AE6">
        <f>'IDT-1'!B6</f>
        <v>13.879</v>
      </c>
      <c r="AF6" s="26"/>
      <c r="AG6">
        <f t="shared" si="2"/>
        <v>2176.3394777018452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15.220404768505684</v>
      </c>
      <c r="F7">
        <f>GT_Spot!P7</f>
        <v>0</v>
      </c>
      <c r="G7">
        <f>PPCL_NG!P7</f>
        <v>17.54</v>
      </c>
      <c r="H7">
        <f>PPCL_Spot!P7</f>
        <v>21.623735970663407</v>
      </c>
      <c r="I7">
        <f>Bawana_NG!P7</f>
        <v>99.62</v>
      </c>
      <c r="J7">
        <f>Bawana_RLNG!P7</f>
        <v>0</v>
      </c>
      <c r="K7">
        <f>Bawana_Spot!P7</f>
        <v>80</v>
      </c>
      <c r="L7">
        <f>TWOMCL!O7</f>
        <v>-0.30633951240552487</v>
      </c>
      <c r="M7">
        <f>EDWPCL!S7</f>
        <v>0</v>
      </c>
      <c r="N7">
        <f>'MSW BWN'!S7</f>
        <v>8.0442439999999991</v>
      </c>
      <c r="O7">
        <f>BRPL_ISGS_exbus!BB7</f>
        <v>1063.1839074681145</v>
      </c>
      <c r="P7" s="77">
        <v>117.9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43.31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7.65</v>
      </c>
      <c r="Z7" s="75">
        <f>IEX!N7</f>
        <v>0</v>
      </c>
      <c r="AA7" s="117">
        <f>STOA!H7</f>
        <v>702.51</v>
      </c>
      <c r="AB7" s="117">
        <f>-STOA!N7</f>
        <v>0</v>
      </c>
      <c r="AC7">
        <f t="shared" si="0"/>
        <v>20.838240296231575</v>
      </c>
      <c r="AD7">
        <f t="shared" si="1"/>
        <v>2025.107712398647</v>
      </c>
      <c r="AE7">
        <f>'IDT-1'!B7</f>
        <v>26.43</v>
      </c>
      <c r="AF7" s="26"/>
      <c r="AG7">
        <f t="shared" si="2"/>
        <v>2051.5377123986468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15.220404768505684</v>
      </c>
      <c r="F8">
        <f>GT_Spot!P8</f>
        <v>0</v>
      </c>
      <c r="G8">
        <f>PPCL_NG!P8</f>
        <v>17.54</v>
      </c>
      <c r="H8">
        <f>PPCL_Spot!P8</f>
        <v>22.64533333333333</v>
      </c>
      <c r="I8">
        <f>Bawana_NG!P8</f>
        <v>99.62</v>
      </c>
      <c r="J8">
        <f>Bawana_RLNG!P8</f>
        <v>0</v>
      </c>
      <c r="K8">
        <f>Bawana_Spot!P8</f>
        <v>50</v>
      </c>
      <c r="L8">
        <f>TWOMCL!O8</f>
        <v>-0.30633951240552487</v>
      </c>
      <c r="M8">
        <f>EDWPCL!S8</f>
        <v>0</v>
      </c>
      <c r="N8">
        <f>'MSW BWN'!S8</f>
        <v>7.5692823999999987</v>
      </c>
      <c r="O8">
        <f>BRPL_ISGS_exbus!BB8</f>
        <v>1055.7069267350796</v>
      </c>
      <c r="P8" s="77">
        <v>117.9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43.85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3.3</v>
      </c>
      <c r="Z8" s="75">
        <f>IEX!N8</f>
        <v>0</v>
      </c>
      <c r="AA8" s="117">
        <f>STOA!H8</f>
        <v>702.51</v>
      </c>
      <c r="AB8" s="117">
        <f>-STOA!N8</f>
        <v>0</v>
      </c>
      <c r="AC8">
        <f t="shared" si="0"/>
        <v>20.124600159604547</v>
      </c>
      <c r="AD8">
        <f t="shared" si="1"/>
        <v>2025.0810075649088</v>
      </c>
      <c r="AE8">
        <f>'IDT-1'!B8</f>
        <v>42.173000000000002</v>
      </c>
      <c r="AF8" s="26"/>
      <c r="AG8">
        <f t="shared" si="2"/>
        <v>2067.2540075649085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15.220404768505684</v>
      </c>
      <c r="F9">
        <f>GT_Spot!P9</f>
        <v>0</v>
      </c>
      <c r="G9">
        <f>PPCL_NG!P9</f>
        <v>17.54</v>
      </c>
      <c r="H9">
        <f>PPCL_Spot!P9</f>
        <v>19.84</v>
      </c>
      <c r="I9">
        <f>Bawana_NG!P9</f>
        <v>99.62</v>
      </c>
      <c r="J9">
        <f>Bawana_RLNG!P9</f>
        <v>0</v>
      </c>
      <c r="K9">
        <f>Bawana_Spot!P9</f>
        <v>45.000000000000007</v>
      </c>
      <c r="L9">
        <f>TWOMCL!O9</f>
        <v>-0.30633951240552487</v>
      </c>
      <c r="M9">
        <f>EDWPCL!S9</f>
        <v>0</v>
      </c>
      <c r="N9">
        <f>'MSW BWN'!S9</f>
        <v>7.5375067999999992</v>
      </c>
      <c r="O9">
        <f>BRPL_ISGS_exbus!BB9</f>
        <v>1042.1695544656445</v>
      </c>
      <c r="P9" s="77">
        <v>117.9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44.419999999999995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1.17</v>
      </c>
      <c r="Z9" s="75">
        <f>IEX!N9</f>
        <v>0</v>
      </c>
      <c r="AA9" s="117">
        <f>STOA!H9</f>
        <v>702.51</v>
      </c>
      <c r="AB9" s="117">
        <f>-STOA!N9</f>
        <v>0</v>
      </c>
      <c r="AC9">
        <f t="shared" si="0"/>
        <v>19.478870348910419</v>
      </c>
      <c r="AD9">
        <f t="shared" si="1"/>
        <v>2052.7922561728346</v>
      </c>
      <c r="AE9">
        <f>'IDT-1'!B9</f>
        <v>46.573999999999998</v>
      </c>
      <c r="AF9" s="26"/>
      <c r="AG9">
        <f t="shared" si="2"/>
        <v>2099.3662561728347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15.220404768505684</v>
      </c>
      <c r="F10">
        <f>GT_Spot!P10</f>
        <v>0</v>
      </c>
      <c r="G10">
        <f>PPCL_NG!P10</f>
        <v>17.54</v>
      </c>
      <c r="H10">
        <f>PPCL_Spot!P10</f>
        <v>20.688735836480777</v>
      </c>
      <c r="I10">
        <f>Bawana_NG!P10</f>
        <v>99.62</v>
      </c>
      <c r="J10">
        <f>Bawana_RLNG!P10</f>
        <v>0</v>
      </c>
      <c r="K10">
        <f>Bawana_Spot!P10</f>
        <v>45.000000000000007</v>
      </c>
      <c r="L10">
        <f>TWOMCL!O10</f>
        <v>-0.30633951240552487</v>
      </c>
      <c r="M10">
        <f>EDWPCL!S10</f>
        <v>0</v>
      </c>
      <c r="N10">
        <f>'MSW BWN'!S10</f>
        <v>7.9957443999999986</v>
      </c>
      <c r="O10">
        <f>BRPL_ISGS_exbus!BB10</f>
        <v>1034.5636538810095</v>
      </c>
      <c r="P10" s="77">
        <v>117.9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58.4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702.51</v>
      </c>
      <c r="AB10" s="117">
        <f>-STOA!N10</f>
        <v>0</v>
      </c>
      <c r="AC10">
        <f t="shared" si="0"/>
        <v>19.802511615672522</v>
      </c>
      <c r="AD10">
        <f t="shared" si="1"/>
        <v>2028.9796877579181</v>
      </c>
      <c r="AE10">
        <f>'IDT-1'!B10</f>
        <v>54.92</v>
      </c>
      <c r="AF10" s="26"/>
      <c r="AG10">
        <f t="shared" si="2"/>
        <v>2083.8996877579179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15.220404768505684</v>
      </c>
      <c r="F11">
        <f>GT_Spot!P11</f>
        <v>0</v>
      </c>
      <c r="G11">
        <f>PPCL_NG!P11</f>
        <v>17.54</v>
      </c>
      <c r="H11">
        <f>PPCL_Spot!P11</f>
        <v>22.64533333333333</v>
      </c>
      <c r="I11">
        <f>Bawana_NG!P11</f>
        <v>99.62</v>
      </c>
      <c r="J11">
        <f>Bawana_RLNG!P11</f>
        <v>0</v>
      </c>
      <c r="K11">
        <f>Bawana_Spot!P11</f>
        <v>45</v>
      </c>
      <c r="L11">
        <f>TWOMCL!O11</f>
        <v>-0.30633951240552487</v>
      </c>
      <c r="M11">
        <f>EDWPCL!S11</f>
        <v>0</v>
      </c>
      <c r="N11">
        <f>'MSW BWN'!S11</f>
        <v>8.0275199999999991</v>
      </c>
      <c r="O11">
        <f>BRPL_ISGS_exbus!BB11</f>
        <v>1023.2320434426805</v>
      </c>
      <c r="P11" s="77">
        <v>117.9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59.220000000000006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3.25</v>
      </c>
      <c r="Z11" s="75">
        <f>IEX!N11</f>
        <v>0</v>
      </c>
      <c r="AA11" s="117">
        <f>STOA!H11</f>
        <v>606.04999999999995</v>
      </c>
      <c r="AB11" s="117">
        <f>-STOA!N11</f>
        <v>0</v>
      </c>
      <c r="AC11">
        <f t="shared" si="0"/>
        <v>18.552134026179719</v>
      </c>
      <c r="AD11">
        <f t="shared" si="1"/>
        <v>1968.4968280059343</v>
      </c>
      <c r="AE11">
        <f>'IDT-1'!B11</f>
        <v>66.552999999999997</v>
      </c>
      <c r="AF11" s="26"/>
      <c r="AG11">
        <f t="shared" si="2"/>
        <v>2035.0498280059342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15.691178850822766</v>
      </c>
      <c r="F12">
        <f>GT_Spot!P12</f>
        <v>0</v>
      </c>
      <c r="G12">
        <f>PPCL_NG!P12</f>
        <v>17.54</v>
      </c>
      <c r="H12">
        <f>PPCL_Spot!P12</f>
        <v>22.64533333333333</v>
      </c>
      <c r="I12">
        <f>Bawana_NG!P12</f>
        <v>99.62</v>
      </c>
      <c r="J12">
        <f>Bawana_RLNG!P12</f>
        <v>0</v>
      </c>
      <c r="K12">
        <f>Bawana_Spot!P12</f>
        <v>45</v>
      </c>
      <c r="L12">
        <f>TWOMCL!O12</f>
        <v>-0.30633951240552487</v>
      </c>
      <c r="M12">
        <f>EDWPCL!S12</f>
        <v>0</v>
      </c>
      <c r="N12">
        <f>'MSW BWN'!S12</f>
        <v>7.7783323999999991</v>
      </c>
      <c r="O12">
        <f>BRPL_ISGS_exbus!BB12</f>
        <v>1055.8274866798888</v>
      </c>
      <c r="P12" s="77">
        <v>117.9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59.96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606.04999999999995</v>
      </c>
      <c r="AB12" s="117">
        <f>-STOA!N12</f>
        <v>0</v>
      </c>
      <c r="AC12">
        <f t="shared" si="0"/>
        <v>19.0851797133774</v>
      </c>
      <c r="AD12">
        <f t="shared" si="1"/>
        <v>1968.2708120382622</v>
      </c>
      <c r="AE12">
        <f>'IDT-1'!B12</f>
        <v>75.412000000000006</v>
      </c>
      <c r="AF12" s="26"/>
      <c r="AG12">
        <f t="shared" si="2"/>
        <v>2043.6828120382622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15.691178850822766</v>
      </c>
      <c r="F13">
        <f>GT_Spot!P13</f>
        <v>0</v>
      </c>
      <c r="G13">
        <f>PPCL_NG!P13</f>
        <v>17.54</v>
      </c>
      <c r="H13">
        <f>PPCL_Spot!P13</f>
        <v>20.688735836480777</v>
      </c>
      <c r="I13">
        <f>Bawana_NG!P13</f>
        <v>99.62</v>
      </c>
      <c r="J13">
        <f>Bawana_RLNG!P13</f>
        <v>0</v>
      </c>
      <c r="K13">
        <f>Bawana_Spot!P13</f>
        <v>110</v>
      </c>
      <c r="L13">
        <f>TWOMCL!O13</f>
        <v>-0.30633951240552487</v>
      </c>
      <c r="M13">
        <f>EDWPCL!S13</f>
        <v>0</v>
      </c>
      <c r="N13">
        <f>'MSW BWN'!S13</f>
        <v>7.7699703999999983</v>
      </c>
      <c r="O13">
        <f>BRPL_ISGS_exbus!BB13</f>
        <v>1055.8401909790887</v>
      </c>
      <c r="P13" s="77">
        <v>117.9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60.260000000000005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18.68</v>
      </c>
      <c r="Z13" s="75">
        <f>IEX!N13</f>
        <v>0</v>
      </c>
      <c r="AA13" s="117">
        <f>STOA!H13</f>
        <v>380.32999999999993</v>
      </c>
      <c r="AB13" s="117">
        <f>-STOA!N13</f>
        <v>0</v>
      </c>
      <c r="AC13">
        <f t="shared" si="0"/>
        <v>17.465562766750242</v>
      </c>
      <c r="AD13">
        <f t="shared" si="1"/>
        <v>1866.1981737872366</v>
      </c>
      <c r="AE13">
        <f>'IDT-1'!B13</f>
        <v>87.695999999999998</v>
      </c>
      <c r="AF13" s="26"/>
      <c r="AG13">
        <f t="shared" si="2"/>
        <v>1953.8941737872365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15.691178850822766</v>
      </c>
      <c r="F14">
        <f>GT_Spot!P14</f>
        <v>0</v>
      </c>
      <c r="G14">
        <f>PPCL_NG!P14</f>
        <v>17.54</v>
      </c>
      <c r="H14">
        <f>PPCL_Spot!P14</f>
        <v>19.04855016109321</v>
      </c>
      <c r="I14">
        <f>Bawana_NG!P14</f>
        <v>99.62</v>
      </c>
      <c r="J14">
        <f>Bawana_RLNG!P14</f>
        <v>0</v>
      </c>
      <c r="K14">
        <f>Bawana_Spot!P14</f>
        <v>100</v>
      </c>
      <c r="L14">
        <f>TWOMCL!O14</f>
        <v>-0.30633951240552487</v>
      </c>
      <c r="M14">
        <f>EDWPCL!S14</f>
        <v>0</v>
      </c>
      <c r="N14">
        <f>'MSW BWN'!S14</f>
        <v>7.5860063999999987</v>
      </c>
      <c r="O14">
        <f>BRPL_ISGS_exbus!BB14</f>
        <v>1055.8791765670885</v>
      </c>
      <c r="P14" s="77">
        <v>117.9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60.86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18.350000000000001</v>
      </c>
      <c r="Z14" s="75">
        <f>IEX!N14</f>
        <v>0</v>
      </c>
      <c r="AA14" s="117">
        <f>STOA!H14</f>
        <v>380.32999999999993</v>
      </c>
      <c r="AB14" s="117">
        <f>-STOA!N14</f>
        <v>0</v>
      </c>
      <c r="AC14">
        <f t="shared" si="0"/>
        <v>17.630573148447091</v>
      </c>
      <c r="AD14">
        <f t="shared" si="1"/>
        <v>1824.5179993181516</v>
      </c>
      <c r="AE14">
        <f>'IDT-1'!B14</f>
        <v>64</v>
      </c>
      <c r="AF14" s="26"/>
      <c r="AG14">
        <f t="shared" si="2"/>
        <v>1888.5179993181516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15.691178850822766</v>
      </c>
      <c r="F15">
        <f>GT_Spot!P15</f>
        <v>0</v>
      </c>
      <c r="G15">
        <f>PPCL_NG!P15</f>
        <v>17.54</v>
      </c>
      <c r="H15">
        <f>PPCL_Spot!P15</f>
        <v>21.623735970663407</v>
      </c>
      <c r="I15">
        <f>Bawana_NG!P15</f>
        <v>99.62</v>
      </c>
      <c r="J15">
        <f>Bawana_RLNG!P15</f>
        <v>0</v>
      </c>
      <c r="K15">
        <f>Bawana_Spot!P15</f>
        <v>70</v>
      </c>
      <c r="L15">
        <f>TWOMCL!O15</f>
        <v>-0.30633951240552487</v>
      </c>
      <c r="M15">
        <f>EDWPCL!S15</f>
        <v>0</v>
      </c>
      <c r="N15">
        <f>'MSW BWN'!S15</f>
        <v>7.7064191999999991</v>
      </c>
      <c r="O15">
        <f>BRPL_ISGS_exbus!BB15</f>
        <v>1059.9710198206888</v>
      </c>
      <c r="P15" s="77">
        <v>117.9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74.41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7.49</v>
      </c>
      <c r="Z15" s="75">
        <f>IEX!N15</f>
        <v>0</v>
      </c>
      <c r="AA15" s="117">
        <f>STOA!H15</f>
        <v>358.48999999999995</v>
      </c>
      <c r="AB15" s="117">
        <f>-STOA!N15</f>
        <v>0</v>
      </c>
      <c r="AC15">
        <f t="shared" si="0"/>
        <v>17.435345187286899</v>
      </c>
      <c r="AD15">
        <f t="shared" si="1"/>
        <v>1762.3506691424827</v>
      </c>
      <c r="AE15">
        <f>'IDT-1'!B15</f>
        <v>163.191</v>
      </c>
      <c r="AF15" s="26"/>
      <c r="AG15">
        <f t="shared" si="2"/>
        <v>1925.5416691424828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15.691178850822766</v>
      </c>
      <c r="F16">
        <f>GT_Spot!P16</f>
        <v>0</v>
      </c>
      <c r="G16">
        <f>PPCL_NG!P16</f>
        <v>17.54</v>
      </c>
      <c r="H16">
        <f>PPCL_Spot!P16</f>
        <v>21.623735970663407</v>
      </c>
      <c r="I16">
        <f>Bawana_NG!P16</f>
        <v>99.62</v>
      </c>
      <c r="J16">
        <f>Bawana_RLNG!P16</f>
        <v>0</v>
      </c>
      <c r="K16">
        <f>Bawana_Spot!P16</f>
        <v>70</v>
      </c>
      <c r="L16">
        <f>TWOMCL!O16</f>
        <v>-0.30633951240552487</v>
      </c>
      <c r="M16">
        <f>EDWPCL!S16</f>
        <v>0</v>
      </c>
      <c r="N16">
        <f>'MSW BWN'!S16</f>
        <v>8.1395707999999996</v>
      </c>
      <c r="O16">
        <f>BRPL_ISGS_exbus!BB16</f>
        <v>1059.9564471646888</v>
      </c>
      <c r="P16" s="77">
        <v>117.9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74.669999999999987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6.14</v>
      </c>
      <c r="Z16" s="75">
        <f>IEX!N16</f>
        <v>0</v>
      </c>
      <c r="AA16" s="117">
        <f>STOA!H16</f>
        <v>358.48999999999995</v>
      </c>
      <c r="AB16" s="117">
        <f>-STOA!N16</f>
        <v>0</v>
      </c>
      <c r="AC16">
        <f t="shared" si="0"/>
        <v>17.429436681994101</v>
      </c>
      <c r="AD16">
        <f t="shared" si="1"/>
        <v>1761.6851565917759</v>
      </c>
      <c r="AE16">
        <f>'IDT-1'!B16</f>
        <v>142</v>
      </c>
      <c r="AF16" s="26"/>
      <c r="AG16">
        <f t="shared" si="2"/>
        <v>1903.6851565917759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15.691178850822766</v>
      </c>
      <c r="F17">
        <f>GT_Spot!P17</f>
        <v>0</v>
      </c>
      <c r="G17">
        <f>PPCL_NG!P17</f>
        <v>17.54</v>
      </c>
      <c r="H17">
        <f>PPCL_Spot!P17</f>
        <v>21.623735970663407</v>
      </c>
      <c r="I17">
        <f>Bawana_NG!P17</f>
        <v>99.62</v>
      </c>
      <c r="J17">
        <f>Bawana_RLNG!P17</f>
        <v>0</v>
      </c>
      <c r="K17">
        <f>Bawana_Spot!P17</f>
        <v>70</v>
      </c>
      <c r="L17">
        <f>TWOMCL!O17</f>
        <v>-0.30633951240552487</v>
      </c>
      <c r="M17">
        <f>EDWPCL!S17</f>
        <v>0</v>
      </c>
      <c r="N17">
        <f>'MSW BWN'!S17</f>
        <v>8.0442439999999991</v>
      </c>
      <c r="O17">
        <f>BRPL_ISGS_exbus!BB17</f>
        <v>1057.2091997782886</v>
      </c>
      <c r="P17" s="77">
        <v>117.9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75.37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6.51</v>
      </c>
      <c r="Z17" s="75">
        <f>IEX!N17</f>
        <v>0</v>
      </c>
      <c r="AA17" s="117">
        <f>STOA!H17</f>
        <v>358.48999999999995</v>
      </c>
      <c r="AB17" s="117">
        <f>-STOA!N17</f>
        <v>0</v>
      </c>
      <c r="AC17">
        <f t="shared" si="0"/>
        <v>17.768963130041588</v>
      </c>
      <c r="AD17">
        <f t="shared" si="1"/>
        <v>1719.5730559573278</v>
      </c>
      <c r="AE17">
        <f>'IDT-1'!B17</f>
        <v>118</v>
      </c>
      <c r="AF17" s="26"/>
      <c r="AG17">
        <f t="shared" si="2"/>
        <v>1837.5730559573278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-140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15.220404768505684</v>
      </c>
      <c r="F18">
        <f>GT_Spot!P18</f>
        <v>0</v>
      </c>
      <c r="G18">
        <f>PPCL_NG!P18</f>
        <v>17.54</v>
      </c>
      <c r="H18">
        <f>PPCL_Spot!P18</f>
        <v>19.84</v>
      </c>
      <c r="I18">
        <f>Bawana_NG!P18</f>
        <v>99.62</v>
      </c>
      <c r="J18">
        <f>Bawana_RLNG!P18</f>
        <v>0</v>
      </c>
      <c r="K18">
        <f>Bawana_Spot!P18</f>
        <v>70</v>
      </c>
      <c r="L18">
        <f>TWOMCL!O18</f>
        <v>-0.30633951240552487</v>
      </c>
      <c r="M18">
        <f>EDWPCL!S18</f>
        <v>0</v>
      </c>
      <c r="N18">
        <f>'MSW BWN'!S18</f>
        <v>7.6495575999999996</v>
      </c>
      <c r="O18">
        <f>BRPL_ISGS_exbus!BB18</f>
        <v>1024.5969417690806</v>
      </c>
      <c r="P18" s="77">
        <v>117.9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75.97999999999999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6.64</v>
      </c>
      <c r="Z18" s="75">
        <f>IEX!N18</f>
        <v>0</v>
      </c>
      <c r="AA18" s="117">
        <f>STOA!H18</f>
        <v>358.48999999999995</v>
      </c>
      <c r="AB18" s="117">
        <f>-STOA!N18</f>
        <v>0</v>
      </c>
      <c r="AC18">
        <f t="shared" si="0"/>
        <v>17.376393055552377</v>
      </c>
      <c r="AD18">
        <f t="shared" si="1"/>
        <v>1695.4441715696287</v>
      </c>
      <c r="AE18">
        <f>'IDT-1'!B18</f>
        <v>94</v>
      </c>
      <c r="AF18" s="26"/>
      <c r="AG18">
        <f t="shared" si="2"/>
        <v>1789.4441715696287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15.220404768505684</v>
      </c>
      <c r="F19">
        <f>GT_Spot!P19</f>
        <v>0</v>
      </c>
      <c r="G19">
        <f>PPCL_NG!P19</f>
        <v>17.54</v>
      </c>
      <c r="H19">
        <f>PPCL_Spot!P19</f>
        <v>22.074230470052228</v>
      </c>
      <c r="I19">
        <f>Bawana_NG!P19</f>
        <v>99.62</v>
      </c>
      <c r="J19">
        <f>Bawana_RLNG!P19</f>
        <v>0</v>
      </c>
      <c r="K19">
        <f>Bawana_Spot!P19</f>
        <v>70</v>
      </c>
      <c r="L19">
        <f>TWOMCL!O19</f>
        <v>-0.30633951240552487</v>
      </c>
      <c r="M19">
        <f>EDWPCL!S19</f>
        <v>0</v>
      </c>
      <c r="N19">
        <f>'MSW BWN'!S19</f>
        <v>7.5140931999999996</v>
      </c>
      <c r="O19">
        <f>BRPL_ISGS_exbus!BB19</f>
        <v>1034.5763690658805</v>
      </c>
      <c r="P19" s="77">
        <v>117.9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75.36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268.77999999999997</v>
      </c>
      <c r="AB19" s="117">
        <f>-STOA!N19</f>
        <v>0</v>
      </c>
      <c r="AC19">
        <f t="shared" si="0"/>
        <v>17.073251533290442</v>
      </c>
      <c r="AD19">
        <f t="shared" si="1"/>
        <v>1560.8555064587424</v>
      </c>
      <c r="AE19">
        <f>'IDT-1'!B19</f>
        <v>210</v>
      </c>
      <c r="AF19" s="26"/>
      <c r="AG19">
        <f t="shared" si="2"/>
        <v>1770.8555064587424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-180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15.220404768505684</v>
      </c>
      <c r="F20">
        <f>GT_Spot!P20</f>
        <v>0</v>
      </c>
      <c r="G20">
        <f>PPCL_NG!P20</f>
        <v>17.54</v>
      </c>
      <c r="H20">
        <f>PPCL_Spot!P20</f>
        <v>22.074230470052228</v>
      </c>
      <c r="I20">
        <f>Bawana_NG!P20</f>
        <v>99.62</v>
      </c>
      <c r="J20">
        <f>Bawana_RLNG!P20</f>
        <v>0</v>
      </c>
      <c r="K20">
        <f>Bawana_Spot!P20</f>
        <v>70</v>
      </c>
      <c r="L20">
        <f>TWOMCL!O20</f>
        <v>-0.30633951240552487</v>
      </c>
      <c r="M20">
        <f>EDWPCL!S20</f>
        <v>0</v>
      </c>
      <c r="N20">
        <f>'MSW BWN'!S20</f>
        <v>7.9706583999999996</v>
      </c>
      <c r="O20">
        <f>BRPL_ISGS_exbus!BB20</f>
        <v>1037.5497135378805</v>
      </c>
      <c r="P20" s="77">
        <v>117.9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75.5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268.77999999999997</v>
      </c>
      <c r="AB20" s="117">
        <f>-STOA!N20</f>
        <v>0</v>
      </c>
      <c r="AC20">
        <f t="shared" si="0"/>
        <v>17.548573114513808</v>
      </c>
      <c r="AD20">
        <f t="shared" si="1"/>
        <v>1513.9500945495192</v>
      </c>
      <c r="AE20">
        <f>'IDT-1'!B20</f>
        <v>180</v>
      </c>
      <c r="AF20" s="26"/>
      <c r="AG20">
        <f t="shared" si="2"/>
        <v>1693.9500945495192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15.220404768505684</v>
      </c>
      <c r="F21">
        <f>GT_Spot!P21</f>
        <v>0</v>
      </c>
      <c r="G21">
        <f>PPCL_NG!P21</f>
        <v>17.54</v>
      </c>
      <c r="H21">
        <f>PPCL_Spot!P21</f>
        <v>22.074230470052228</v>
      </c>
      <c r="I21">
        <f>Bawana_NG!P21</f>
        <v>99.62</v>
      </c>
      <c r="J21">
        <f>Bawana_RLNG!P21</f>
        <v>0</v>
      </c>
      <c r="K21">
        <f>Bawana_Spot!P21</f>
        <v>70</v>
      </c>
      <c r="L21">
        <f>TWOMCL!O21</f>
        <v>-0.30633951240552487</v>
      </c>
      <c r="M21">
        <f>EDWPCL!S21</f>
        <v>0</v>
      </c>
      <c r="N21">
        <f>'MSW BWN'!S21</f>
        <v>7.5860063999999987</v>
      </c>
      <c r="O21">
        <f>BRPL_ISGS_exbus!BB21</f>
        <v>1040.5337679018803</v>
      </c>
      <c r="P21" s="77">
        <v>117.9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75.61999999999999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268.77999999999997</v>
      </c>
      <c r="AB21" s="117">
        <f>-STOA!N21</f>
        <v>0</v>
      </c>
      <c r="AC21">
        <f t="shared" si="0"/>
        <v>17.217378754429191</v>
      </c>
      <c r="AD21">
        <f t="shared" si="1"/>
        <v>1557.0006912736037</v>
      </c>
      <c r="AE21">
        <f>'IDT-1'!B21</f>
        <v>160</v>
      </c>
      <c r="AF21" s="26"/>
      <c r="AG21">
        <f t="shared" si="2"/>
        <v>1717.0006912736037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15.220404768505684</v>
      </c>
      <c r="F22">
        <f>GT_Spot!P22</f>
        <v>0</v>
      </c>
      <c r="G22">
        <f>PPCL_NG!P22</f>
        <v>17.54</v>
      </c>
      <c r="H22">
        <f>PPCL_Spot!P22</f>
        <v>22.074230470052228</v>
      </c>
      <c r="I22">
        <f>Bawana_NG!P22</f>
        <v>99.62</v>
      </c>
      <c r="J22">
        <f>Bawana_RLNG!P22</f>
        <v>0</v>
      </c>
      <c r="K22">
        <f>Bawana_Spot!P22</f>
        <v>70</v>
      </c>
      <c r="L22">
        <f>TWOMCL!O22</f>
        <v>-0.30633951240552487</v>
      </c>
      <c r="M22">
        <f>EDWPCL!S22</f>
        <v>0</v>
      </c>
      <c r="N22">
        <f>'MSW BWN'!S22</f>
        <v>7.4739555999999991</v>
      </c>
      <c r="O22">
        <f>BRPL_ISGS_exbus!BB22</f>
        <v>1060.2913218968581</v>
      </c>
      <c r="P22" s="77">
        <v>117.9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73.94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268.77999999999997</v>
      </c>
      <c r="AB22" s="117">
        <f>-STOA!N22</f>
        <v>0</v>
      </c>
      <c r="AC22">
        <f t="shared" si="0"/>
        <v>17.46425645776695</v>
      </c>
      <c r="AD22">
        <f t="shared" si="1"/>
        <v>1564.7193167652438</v>
      </c>
      <c r="AE22">
        <f>'IDT-1'!B22</f>
        <v>138</v>
      </c>
      <c r="AF22" s="26"/>
      <c r="AG22">
        <f t="shared" si="2"/>
        <v>1702.7193167652438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15.220404768505684</v>
      </c>
      <c r="F23">
        <f>GT_Spot!P23</f>
        <v>0</v>
      </c>
      <c r="G23">
        <f>PPCL_NG!P23</f>
        <v>17.54</v>
      </c>
      <c r="H23">
        <f>PPCL_Spot!P23</f>
        <v>19.445394956115987</v>
      </c>
      <c r="I23">
        <f>Bawana_NG!P23</f>
        <v>99.62</v>
      </c>
      <c r="J23">
        <f>Bawana_RLNG!P23</f>
        <v>0</v>
      </c>
      <c r="K23">
        <f>Bawana_Spot!P23</f>
        <v>70</v>
      </c>
      <c r="L23">
        <f>TWOMCL!O23</f>
        <v>-0.30633951240552487</v>
      </c>
      <c r="M23">
        <f>EDWPCL!S23</f>
        <v>0</v>
      </c>
      <c r="N23">
        <f>'MSW BWN'!S23</f>
        <v>7.4572315999999992</v>
      </c>
      <c r="O23">
        <f>BRPL_ISGS_exbus!BB23</f>
        <v>1085.3068145092072</v>
      </c>
      <c r="P23" s="77">
        <v>117.9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74.099999999999994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220.54999999999998</v>
      </c>
      <c r="AB23" s="117">
        <f>-STOA!N23</f>
        <v>0</v>
      </c>
      <c r="AC23">
        <f t="shared" si="0"/>
        <v>16.882970768145171</v>
      </c>
      <c r="AD23">
        <f t="shared" si="1"/>
        <v>1579.6005355532782</v>
      </c>
      <c r="AE23">
        <f>'IDT-1'!B23</f>
        <v>118</v>
      </c>
      <c r="AF23" s="26"/>
      <c r="AG23">
        <f t="shared" si="2"/>
        <v>1697.6005355532782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15.220404768505684</v>
      </c>
      <c r="F24">
        <f>GT_Spot!P24</f>
        <v>0</v>
      </c>
      <c r="G24">
        <f>PPCL_NG!P24</f>
        <v>17.54</v>
      </c>
      <c r="H24">
        <f>PPCL_Spot!P24</f>
        <v>23.117111111111107</v>
      </c>
      <c r="I24">
        <f>Bawana_NG!P24</f>
        <v>99.62</v>
      </c>
      <c r="J24">
        <f>Bawana_RLNG!P24</f>
        <v>0</v>
      </c>
      <c r="K24">
        <f>Bawana_Spot!P24</f>
        <v>70</v>
      </c>
      <c r="L24">
        <f>TWOMCL!O24</f>
        <v>-0.30633951240552487</v>
      </c>
      <c r="M24">
        <f>EDWPCL!S24</f>
        <v>0</v>
      </c>
      <c r="N24">
        <f>'MSW BWN'!S24</f>
        <v>7.5860063999999987</v>
      </c>
      <c r="O24">
        <f>BRPL_ISGS_exbus!BB24</f>
        <v>1106.7748760786426</v>
      </c>
      <c r="P24" s="77">
        <v>117.9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74.28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220.54999999999998</v>
      </c>
      <c r="AB24" s="117">
        <f>-STOA!N24</f>
        <v>0</v>
      </c>
      <c r="AC24">
        <f t="shared" si="0"/>
        <v>17.19569930558211</v>
      </c>
      <c r="AD24">
        <f t="shared" si="1"/>
        <v>1594.7363595402719</v>
      </c>
      <c r="AE24">
        <f>'IDT-1'!B24</f>
        <v>85</v>
      </c>
      <c r="AF24" s="26"/>
      <c r="AG24">
        <f t="shared" si="2"/>
        <v>1679.7363595402719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15.220404768505684</v>
      </c>
      <c r="F25">
        <f>GT_Spot!P25</f>
        <v>0</v>
      </c>
      <c r="G25">
        <f>PPCL_NG!P25</f>
        <v>17.54</v>
      </c>
      <c r="H25">
        <f>PPCL_Spot!P25</f>
        <v>22.64533333333333</v>
      </c>
      <c r="I25">
        <f>Bawana_NG!P25</f>
        <v>99.62</v>
      </c>
      <c r="J25">
        <f>Bawana_RLNG!P25</f>
        <v>0</v>
      </c>
      <c r="K25">
        <f>Bawana_Spot!P25</f>
        <v>70</v>
      </c>
      <c r="L25">
        <f>TWOMCL!O25</f>
        <v>-0.30633951240552487</v>
      </c>
      <c r="M25">
        <f>EDWPCL!S25</f>
        <v>0</v>
      </c>
      <c r="N25">
        <f>'MSW BWN'!S25</f>
        <v>7.6662815999999987</v>
      </c>
      <c r="O25">
        <f>BRPL_ISGS_exbus!BB25</f>
        <v>1119.0775312364774</v>
      </c>
      <c r="P25" s="77">
        <v>117.9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63.85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220.54999999999998</v>
      </c>
      <c r="AB25" s="117">
        <f>-STOA!N25</f>
        <v>0</v>
      </c>
      <c r="AC25">
        <f t="shared" si="0"/>
        <v>17.119952173064661</v>
      </c>
      <c r="AD25">
        <f t="shared" si="1"/>
        <v>1606.2932592528464</v>
      </c>
      <c r="AE25">
        <f>'IDT-1'!B25</f>
        <v>59</v>
      </c>
      <c r="AF25" s="26"/>
      <c r="AG25">
        <f t="shared" si="2"/>
        <v>1665.2932592528464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15.691178850822766</v>
      </c>
      <c r="F26">
        <f>GT_Spot!P26</f>
        <v>0</v>
      </c>
      <c r="G26">
        <f>PPCL_NG!P26</f>
        <v>17.54</v>
      </c>
      <c r="H26">
        <f>PPCL_Spot!P26</f>
        <v>22.64533333333333</v>
      </c>
      <c r="I26">
        <f>Bawana_NG!P26</f>
        <v>99.62</v>
      </c>
      <c r="J26">
        <f>Bawana_RLNG!P26</f>
        <v>0</v>
      </c>
      <c r="K26">
        <f>Bawana_Spot!P26</f>
        <v>70</v>
      </c>
      <c r="L26">
        <f>TWOMCL!O26</f>
        <v>-0.30633951240552487</v>
      </c>
      <c r="M26">
        <f>EDWPCL!S26</f>
        <v>0</v>
      </c>
      <c r="N26">
        <f>'MSW BWN'!S26</f>
        <v>7.8669695999999991</v>
      </c>
      <c r="O26">
        <f>BRPL_ISGS_exbus!BB26</f>
        <v>1119.0775312364774</v>
      </c>
      <c r="P26" s="77">
        <v>117.9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61.949999999999996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220.54999999999998</v>
      </c>
      <c r="AB26" s="117">
        <f>-STOA!N26</f>
        <v>0</v>
      </c>
      <c r="AC26">
        <f t="shared" si="0"/>
        <v>17.553047415498817</v>
      </c>
      <c r="AD26">
        <f t="shared" si="1"/>
        <v>1554.6316260927292</v>
      </c>
      <c r="AE26">
        <f>'IDT-1'!B26</f>
        <v>21</v>
      </c>
      <c r="AF26" s="26"/>
      <c r="AG26">
        <f t="shared" si="2"/>
        <v>1575.6316260927292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-210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15.691178850822766</v>
      </c>
      <c r="F27">
        <f>GT_Spot!P27</f>
        <v>0</v>
      </c>
      <c r="G27">
        <f>PPCL_NG!P27</f>
        <v>17.54</v>
      </c>
      <c r="H27">
        <f>PPCL_Spot!P27</f>
        <v>18.651705366070434</v>
      </c>
      <c r="I27">
        <f>Bawana_NG!P27</f>
        <v>99.62</v>
      </c>
      <c r="J27">
        <f>Bawana_RLNG!P27</f>
        <v>0</v>
      </c>
      <c r="K27">
        <f>Bawana_Spot!P27</f>
        <v>70</v>
      </c>
      <c r="L27">
        <f>TWOMCL!O27</f>
        <v>-0.30633951240552487</v>
      </c>
      <c r="M27">
        <f>EDWPCL!S27</f>
        <v>0</v>
      </c>
      <c r="N27">
        <f>'MSW BWN'!S27</f>
        <v>7.2565435999999996</v>
      </c>
      <c r="O27">
        <f>BRPL_ISGS_exbus!BB27</f>
        <v>1123.2087342764773</v>
      </c>
      <c r="P27" s="77">
        <v>117.9</v>
      </c>
      <c r="Q27" s="77">
        <v>29.65</v>
      </c>
      <c r="R27" s="80">
        <v>2.4899999999999998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62.81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121.1</v>
      </c>
      <c r="AB27" s="117">
        <f>-STOA!N27</f>
        <v>0</v>
      </c>
      <c r="AC27">
        <f t="shared" si="0"/>
        <v>16.294812461317917</v>
      </c>
      <c r="AD27">
        <f t="shared" si="1"/>
        <v>1505.3170101196472</v>
      </c>
      <c r="AE27">
        <f>'IDT-1'!B27</f>
        <v>100</v>
      </c>
      <c r="AF27" s="26"/>
      <c r="AG27">
        <f t="shared" si="2"/>
        <v>1605.3170101196472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-164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15.691178850822766</v>
      </c>
      <c r="F28">
        <f>GT_Spot!P28</f>
        <v>0</v>
      </c>
      <c r="G28">
        <f>PPCL_NG!P28</f>
        <v>17.54</v>
      </c>
      <c r="H28">
        <f>PPCL_Spot!P28</f>
        <v>19.445394956115987</v>
      </c>
      <c r="I28">
        <f>Bawana_NG!P28</f>
        <v>99.62</v>
      </c>
      <c r="J28">
        <f>Bawana_RLNG!P28</f>
        <v>0</v>
      </c>
      <c r="K28">
        <f>Bawana_Spot!P28</f>
        <v>70</v>
      </c>
      <c r="L28">
        <f>TWOMCL!O28</f>
        <v>-0.30633951240552487</v>
      </c>
      <c r="M28">
        <f>EDWPCL!S28</f>
        <v>0</v>
      </c>
      <c r="N28">
        <f>'MSW BWN'!S28</f>
        <v>7.5375067999999992</v>
      </c>
      <c r="O28">
        <f>BRPL_ISGS_exbus!BB28</f>
        <v>1113.2991252860775</v>
      </c>
      <c r="P28" s="77">
        <v>117.9</v>
      </c>
      <c r="Q28" s="77">
        <v>29.65</v>
      </c>
      <c r="R28" s="80">
        <v>7.13</v>
      </c>
      <c r="S28" s="80">
        <v>0</v>
      </c>
      <c r="T28" s="78">
        <f>SUMPRODUCT(LTA!F28:AJ28,LTA!F$101:AJ$101,LTA!F$103:AJ$103)</f>
        <v>0.75</v>
      </c>
      <c r="U28" s="78">
        <f>SUMPRODUCT(LTA!F28:AJ28,LTA!F$102:AJ$102,LTA!F$103:AJ$103)</f>
        <v>67.83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121.1</v>
      </c>
      <c r="AB28" s="117">
        <f>-STOA!N28</f>
        <v>0</v>
      </c>
      <c r="AC28">
        <f t="shared" si="0"/>
        <v>16.202135316488455</v>
      </c>
      <c r="AD28">
        <f t="shared" si="1"/>
        <v>1518.9847310641223</v>
      </c>
      <c r="AE28">
        <f>'IDT-1'!B28</f>
        <v>74</v>
      </c>
      <c r="AF28" s="26"/>
      <c r="AG28">
        <f t="shared" si="2"/>
        <v>1592.9847310641223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15.691178850822766</v>
      </c>
      <c r="F29">
        <f>GT_Spot!P29</f>
        <v>0</v>
      </c>
      <c r="G29">
        <f>PPCL_NG!P29</f>
        <v>17.54</v>
      </c>
      <c r="H29">
        <f>PPCL_Spot!P29</f>
        <v>22.64533333333333</v>
      </c>
      <c r="I29">
        <f>Bawana_NG!P29</f>
        <v>99.62</v>
      </c>
      <c r="J29">
        <f>Bawana_RLNG!P29</f>
        <v>0</v>
      </c>
      <c r="K29">
        <f>Bawana_Spot!P29</f>
        <v>70</v>
      </c>
      <c r="L29">
        <f>TWOMCL!O29</f>
        <v>-0.30633951240552487</v>
      </c>
      <c r="M29">
        <f>EDWPCL!S29</f>
        <v>0</v>
      </c>
      <c r="N29">
        <f>'MSW BWN'!S29</f>
        <v>7.9873823999999987</v>
      </c>
      <c r="O29">
        <f>BRPL_ISGS_exbus!BB29</f>
        <v>1113.2991252860775</v>
      </c>
      <c r="P29" s="77">
        <v>117.9</v>
      </c>
      <c r="Q29" s="77">
        <v>29.65</v>
      </c>
      <c r="R29" s="80">
        <v>15.9</v>
      </c>
      <c r="S29" s="80">
        <v>0</v>
      </c>
      <c r="T29" s="78">
        <f>SUMPRODUCT(LTA!F29:AJ29,LTA!F$101:AJ$101,LTA!F$103:AJ$103)</f>
        <v>4.03</v>
      </c>
      <c r="U29" s="78">
        <f>SUMPRODUCT(LTA!F29:AJ29,LTA!F$102:AJ$102,LTA!F$103:AJ$103)</f>
        <v>67.52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121.8</v>
      </c>
      <c r="AB29" s="117">
        <f>-STOA!N29</f>
        <v>0</v>
      </c>
      <c r="AC29">
        <f t="shared" si="0"/>
        <v>16.095138108866504</v>
      </c>
      <c r="AD29">
        <f t="shared" si="1"/>
        <v>1563.1815422489619</v>
      </c>
      <c r="AE29">
        <f>'IDT-1'!B29</f>
        <v>44</v>
      </c>
      <c r="AF29" s="26"/>
      <c r="AG29">
        <f t="shared" si="2"/>
        <v>1607.1815422489619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15.220404768505684</v>
      </c>
      <c r="F30">
        <f>GT_Spot!P30</f>
        <v>0</v>
      </c>
      <c r="G30">
        <f>PPCL_NG!P30</f>
        <v>17.54</v>
      </c>
      <c r="H30">
        <f>PPCL_Spot!P30</f>
        <v>23.762693034107322</v>
      </c>
      <c r="I30">
        <f>Bawana_NG!P30</f>
        <v>99.62</v>
      </c>
      <c r="J30">
        <f>Bawana_RLNG!P30</f>
        <v>0</v>
      </c>
      <c r="K30">
        <f>Bawana_Spot!P30</f>
        <v>70</v>
      </c>
      <c r="L30">
        <f>TWOMCL!O30</f>
        <v>-0.30633951240552487</v>
      </c>
      <c r="M30">
        <f>EDWPCL!S30</f>
        <v>0</v>
      </c>
      <c r="N30">
        <f>'MSW BWN'!S30</f>
        <v>7.8435559999999995</v>
      </c>
      <c r="O30">
        <f>BRPL_ISGS_exbus!BB30</f>
        <v>1097.8693381570934</v>
      </c>
      <c r="P30" s="77">
        <v>117.9</v>
      </c>
      <c r="Q30" s="77">
        <v>29.65</v>
      </c>
      <c r="R30" s="80">
        <v>25.779999999999994</v>
      </c>
      <c r="S30" s="80">
        <v>0</v>
      </c>
      <c r="T30" s="78">
        <f>SUMPRODUCT(LTA!F30:AJ30,LTA!F$101:AJ$101,LTA!F$103:AJ$103)</f>
        <v>10.27</v>
      </c>
      <c r="U30" s="78">
        <f>SUMPRODUCT(LTA!F30:AJ30,LTA!F$102:AJ$102,LTA!F$103:AJ$103)</f>
        <v>65.900000000000006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122.5</v>
      </c>
      <c r="AB30" s="117">
        <f>-STOA!N30</f>
        <v>0</v>
      </c>
      <c r="AC30">
        <f t="shared" si="0"/>
        <v>16.141930900864839</v>
      </c>
      <c r="AD30">
        <f t="shared" si="1"/>
        <v>1558.4077215464363</v>
      </c>
      <c r="AE30">
        <f>'IDT-1'!B30</f>
        <v>21</v>
      </c>
      <c r="AF30" s="26"/>
      <c r="AG30">
        <f t="shared" si="2"/>
        <v>1579.4077215464363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15.220404768505684</v>
      </c>
      <c r="F31">
        <f>GT_Spot!P31</f>
        <v>0</v>
      </c>
      <c r="G31">
        <f>PPCL_NG!P31</f>
        <v>17.54</v>
      </c>
      <c r="H31">
        <f>PPCL_Spot!P31</f>
        <v>21.701777777777775</v>
      </c>
      <c r="I31">
        <f>Bawana_NG!P31</f>
        <v>99.62</v>
      </c>
      <c r="J31">
        <f>Bawana_RLNG!P31</f>
        <v>0</v>
      </c>
      <c r="K31">
        <f>Bawana_Spot!P31</f>
        <v>70</v>
      </c>
      <c r="L31">
        <f>TWOMCL!O31</f>
        <v>-0.30633951240552487</v>
      </c>
      <c r="M31">
        <f>EDWPCL!S31</f>
        <v>0</v>
      </c>
      <c r="N31">
        <f>'MSW BWN'!S31</f>
        <v>7.8903831999999987</v>
      </c>
      <c r="O31">
        <f>BRPL_ISGS_exbus!BB31</f>
        <v>1082.6614639371739</v>
      </c>
      <c r="P31" s="77">
        <v>117.9</v>
      </c>
      <c r="Q31" s="77">
        <v>29.65</v>
      </c>
      <c r="R31" s="80">
        <v>34.17</v>
      </c>
      <c r="S31" s="80">
        <v>0</v>
      </c>
      <c r="T31" s="78">
        <f>SUMPRODUCT(LTA!F31:AJ31,LTA!F$101:AJ$101,LTA!F$103:AJ$103)</f>
        <v>18.989999999999998</v>
      </c>
      <c r="U31" s="78">
        <f>SUMPRODUCT(LTA!F31:AJ31,LTA!F$102:AJ$102,LTA!F$103:AJ$103)</f>
        <v>90.26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123.19999999999999</v>
      </c>
      <c r="AB31" s="117">
        <f>-STOA!N31</f>
        <v>0</v>
      </c>
      <c r="AC31">
        <f t="shared" si="0"/>
        <v>16.636695586021904</v>
      </c>
      <c r="AD31">
        <f t="shared" si="1"/>
        <v>1551.8609945850303</v>
      </c>
      <c r="AE31">
        <f>'IDT-1'!B31</f>
        <v>0</v>
      </c>
      <c r="AF31" s="26"/>
      <c r="AG31">
        <f t="shared" si="2"/>
        <v>1551.8609945850303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11.638578120694406</v>
      </c>
      <c r="F32">
        <f>GT_Spot!P32</f>
        <v>0</v>
      </c>
      <c r="G32">
        <f>PPCL_NG!P32</f>
        <v>17.54</v>
      </c>
      <c r="H32">
        <f>PPCL_Spot!P32</f>
        <v>23.955565429904468</v>
      </c>
      <c r="I32">
        <f>Bawana_NG!P32</f>
        <v>99.62</v>
      </c>
      <c r="J32">
        <f>Bawana_RLNG!P32</f>
        <v>0</v>
      </c>
      <c r="K32">
        <f>Bawana_Spot!P32</f>
        <v>70</v>
      </c>
      <c r="L32">
        <f>TWOMCL!O32</f>
        <v>-0.30633951240552487</v>
      </c>
      <c r="M32">
        <f>EDWPCL!S32</f>
        <v>0</v>
      </c>
      <c r="N32">
        <f>'MSW BWN'!S32</f>
        <v>7.7381947999999987</v>
      </c>
      <c r="O32">
        <f>BRPL_ISGS_exbus!BB32</f>
        <v>1068.0905903058087</v>
      </c>
      <c r="P32" s="77">
        <v>117.9</v>
      </c>
      <c r="Q32" s="77">
        <v>29.65</v>
      </c>
      <c r="R32" s="80">
        <v>38.5</v>
      </c>
      <c r="S32" s="80">
        <v>0</v>
      </c>
      <c r="T32" s="78">
        <f>SUMPRODUCT(LTA!F32:AJ32,LTA!F$101:AJ$101,LTA!F$103:AJ$103)</f>
        <v>33.480000000000004</v>
      </c>
      <c r="U32" s="78">
        <f>SUMPRODUCT(LTA!F32:AJ32,LTA!F$102:AJ$102,LTA!F$103:AJ$103)</f>
        <v>84.49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124.6</v>
      </c>
      <c r="AB32" s="117">
        <f>-STOA!N32</f>
        <v>0</v>
      </c>
      <c r="AC32">
        <f t="shared" si="0"/>
        <v>17.377246736370466</v>
      </c>
      <c r="AD32">
        <f t="shared" si="1"/>
        <v>1464.5193424076319</v>
      </c>
      <c r="AE32">
        <f>'IDT-1'!B32</f>
        <v>0</v>
      </c>
      <c r="AF32" s="26"/>
      <c r="AG32">
        <f t="shared" si="2"/>
        <v>1464.5193424076319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-245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15.216186252771619</v>
      </c>
      <c r="F33">
        <f>GT_Spot!P33</f>
        <v>0</v>
      </c>
      <c r="G33">
        <f>PPCL_NG!P33</f>
        <v>17.54</v>
      </c>
      <c r="H33">
        <f>PPCL_Spot!P33</f>
        <v>17.858015776024885</v>
      </c>
      <c r="I33">
        <f>Bawana_NG!P33</f>
        <v>99.62</v>
      </c>
      <c r="J33">
        <f>Bawana_RLNG!P33</f>
        <v>0</v>
      </c>
      <c r="K33">
        <f>Bawana_Spot!P33</f>
        <v>70</v>
      </c>
      <c r="L33">
        <f>TWOMCL!O33</f>
        <v>-0.30633951240552487</v>
      </c>
      <c r="M33">
        <f>EDWPCL!S33</f>
        <v>0</v>
      </c>
      <c r="N33">
        <f>'MSW BWN'!S33</f>
        <v>7.3368187999999988</v>
      </c>
      <c r="O33">
        <f>BRPL_ISGS_exbus!BB33</f>
        <v>1051.6517486054092</v>
      </c>
      <c r="P33" s="77">
        <v>117.9</v>
      </c>
      <c r="Q33" s="77">
        <v>29.65</v>
      </c>
      <c r="R33" s="80">
        <v>38.499999999999993</v>
      </c>
      <c r="S33" s="80">
        <v>0</v>
      </c>
      <c r="T33" s="78">
        <f>SUMPRODUCT(LTA!F33:AJ33,LTA!F$101:AJ$101,LTA!F$103:AJ$103)</f>
        <v>50.4</v>
      </c>
      <c r="U33" s="78">
        <f>SUMPRODUCT(LTA!F33:AJ33,LTA!F$102:AJ$102,LTA!F$103:AJ$103)</f>
        <v>80.990000000000009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126.69999999999999</v>
      </c>
      <c r="AB33" s="117">
        <f>-STOA!N33</f>
        <v>0</v>
      </c>
      <c r="AC33">
        <f t="shared" si="0"/>
        <v>17.183647039815575</v>
      </c>
      <c r="AD33">
        <f t="shared" si="1"/>
        <v>1478.8727828819851</v>
      </c>
      <c r="AE33">
        <f>'IDT-1'!B33</f>
        <v>0</v>
      </c>
      <c r="AF33" s="26"/>
      <c r="AG33">
        <f t="shared" si="2"/>
        <v>1478.8727828819851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-227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15.216186252771619</v>
      </c>
      <c r="F34">
        <f>GT_Spot!P34</f>
        <v>0</v>
      </c>
      <c r="G34">
        <f>PPCL_NG!P34</f>
        <v>17.54</v>
      </c>
      <c r="H34">
        <f>PPCL_Spot!P34</f>
        <v>21.229999999999997</v>
      </c>
      <c r="I34">
        <f>Bawana_NG!P34</f>
        <v>99.62</v>
      </c>
      <c r="J34">
        <f>Bawana_RLNG!P34</f>
        <v>0</v>
      </c>
      <c r="K34">
        <f>Bawana_Spot!P34</f>
        <v>70</v>
      </c>
      <c r="L34">
        <f>TWOMCL!O34</f>
        <v>-0.30633951240552487</v>
      </c>
      <c r="M34">
        <f>EDWPCL!S34</f>
        <v>0</v>
      </c>
      <c r="N34">
        <f>'MSW BWN'!S34</f>
        <v>7.2565435999999996</v>
      </c>
      <c r="O34">
        <f>BRPL_ISGS_exbus!BB34</f>
        <v>1048.2816791654086</v>
      </c>
      <c r="P34" s="77">
        <v>117.9</v>
      </c>
      <c r="Q34" s="77">
        <v>29.65</v>
      </c>
      <c r="R34" s="80">
        <v>38.499999999999993</v>
      </c>
      <c r="S34" s="80">
        <v>0</v>
      </c>
      <c r="T34" s="78">
        <f>SUMPRODUCT(LTA!F34:AJ34,LTA!F$101:AJ$101,LTA!F$103:AJ$103)</f>
        <v>70.989999999999995</v>
      </c>
      <c r="U34" s="78">
        <f>SUMPRODUCT(LTA!F34:AJ34,LTA!F$102:AJ$102,LTA!F$103:AJ$103)</f>
        <v>77.429999999999993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128.79999999999998</v>
      </c>
      <c r="AB34" s="117">
        <f>-STOA!N34</f>
        <v>0</v>
      </c>
      <c r="AC34">
        <f t="shared" si="0"/>
        <v>17.635401548864802</v>
      </c>
      <c r="AD34">
        <f t="shared" si="1"/>
        <v>1465.4726679569101</v>
      </c>
      <c r="AE34">
        <f>'IDT-1'!B34</f>
        <v>0</v>
      </c>
      <c r="AF34" s="26"/>
      <c r="AG34">
        <f t="shared" si="2"/>
        <v>1465.4726679569101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-259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15.216186252771619</v>
      </c>
      <c r="F35">
        <f>GT_Spot!P35</f>
        <v>0</v>
      </c>
      <c r="G35">
        <f>PPCL_NG!P35</f>
        <v>17.54</v>
      </c>
      <c r="H35">
        <f>PPCL_Spot!P35</f>
        <v>19.013333333333335</v>
      </c>
      <c r="I35">
        <f>Bawana_NG!P35</f>
        <v>99.62</v>
      </c>
      <c r="J35">
        <f>Bawana_RLNG!P35</f>
        <v>0</v>
      </c>
      <c r="K35">
        <f>Bawana_Spot!P35</f>
        <v>70</v>
      </c>
      <c r="L35">
        <f>TWOMCL!O35</f>
        <v>-0.30633951240552487</v>
      </c>
      <c r="M35">
        <f>EDWPCL!S35</f>
        <v>0</v>
      </c>
      <c r="N35">
        <f>'MSW BWN'!S35</f>
        <v>7.6579195999999987</v>
      </c>
      <c r="O35">
        <f>BRPL_ISGS_exbus!BB35</f>
        <v>1033.5322240838088</v>
      </c>
      <c r="P35" s="77">
        <v>117.9</v>
      </c>
      <c r="Q35" s="77">
        <v>29.65</v>
      </c>
      <c r="R35" s="80">
        <v>38.999999999999993</v>
      </c>
      <c r="S35" s="80">
        <v>0</v>
      </c>
      <c r="T35" s="78">
        <f>SUMPRODUCT(LTA!F35:AJ35,LTA!F$101:AJ$101,LTA!F$103:AJ$103)</f>
        <v>93.8</v>
      </c>
      <c r="U35" s="78">
        <f>SUMPRODUCT(LTA!F35:AJ35,LTA!F$102:AJ$102,LTA!F$103:AJ$103)</f>
        <v>68.87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130.9</v>
      </c>
      <c r="AB35" s="117">
        <f>-STOA!N35</f>
        <v>0</v>
      </c>
      <c r="AC35">
        <f t="shared" si="0"/>
        <v>17.629033658757862</v>
      </c>
      <c r="AD35">
        <f t="shared" si="1"/>
        <v>1466.7642900987505</v>
      </c>
      <c r="AE35">
        <f>'IDT-1'!B35</f>
        <v>0</v>
      </c>
      <c r="AF35" s="26"/>
      <c r="AG35">
        <f t="shared" si="2"/>
        <v>1466.7642900987505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-258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15.216186252771619</v>
      </c>
      <c r="F36">
        <f>GT_Spot!P36</f>
        <v>0</v>
      </c>
      <c r="G36">
        <f>PPCL_NG!P36</f>
        <v>17.54</v>
      </c>
      <c r="H36">
        <f>PPCL_Spot!P36</f>
        <v>19.013333333333335</v>
      </c>
      <c r="I36">
        <f>Bawana_NG!P36</f>
        <v>99.62</v>
      </c>
      <c r="J36">
        <f>Bawana_RLNG!P36</f>
        <v>0</v>
      </c>
      <c r="K36">
        <f>Bawana_Spot!P36</f>
        <v>70</v>
      </c>
      <c r="L36">
        <f>TWOMCL!O36</f>
        <v>-0.30633951240552487</v>
      </c>
      <c r="M36">
        <f>EDWPCL!S36</f>
        <v>0</v>
      </c>
      <c r="N36">
        <f>'MSW BWN'!S36</f>
        <v>8.1077952</v>
      </c>
      <c r="O36">
        <f>BRPL_ISGS_exbus!BB36</f>
        <v>1032.0101264150087</v>
      </c>
      <c r="P36" s="77">
        <v>117.9</v>
      </c>
      <c r="Q36" s="77">
        <v>29.65</v>
      </c>
      <c r="R36" s="80">
        <v>38.999999999999993</v>
      </c>
      <c r="S36" s="80">
        <v>0</v>
      </c>
      <c r="T36" s="78">
        <f>SUMPRODUCT(LTA!F36:AJ36,LTA!F$101:AJ$101,LTA!F$103:AJ$103)</f>
        <v>117.61</v>
      </c>
      <c r="U36" s="78">
        <f>SUMPRODUCT(LTA!F36:AJ36,LTA!F$102:AJ$102,LTA!F$103:AJ$103)</f>
        <v>61.87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135.79999999999998</v>
      </c>
      <c r="AB36" s="117">
        <f>-STOA!N36</f>
        <v>0</v>
      </c>
      <c r="AC36">
        <f t="shared" si="0"/>
        <v>17.846158614641197</v>
      </c>
      <c r="AD36">
        <f t="shared" si="1"/>
        <v>1483.184943074067</v>
      </c>
      <c r="AE36">
        <f>'IDT-1'!B36</f>
        <v>0</v>
      </c>
      <c r="AF36" s="26"/>
      <c r="AG36">
        <f t="shared" si="2"/>
        <v>1483.184943074067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-262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14.802051866628668</v>
      </c>
      <c r="F37">
        <f>GT_Spot!P37</f>
        <v>0</v>
      </c>
      <c r="G37">
        <f>PPCL_NG!P37</f>
        <v>17.54</v>
      </c>
      <c r="H37">
        <f>PPCL_Spot!P37</f>
        <v>19.013333333333335</v>
      </c>
      <c r="I37">
        <f>Bawana_NG!P37</f>
        <v>99.62</v>
      </c>
      <c r="J37">
        <f>Bawana_RLNG!P37</f>
        <v>0</v>
      </c>
      <c r="K37">
        <f>Bawana_Spot!P37</f>
        <v>70</v>
      </c>
      <c r="L37">
        <f>TWOMCL!O37</f>
        <v>-0.30633951240552487</v>
      </c>
      <c r="M37">
        <f>EDWPCL!S37</f>
        <v>0</v>
      </c>
      <c r="N37">
        <f>'MSW BWN'!S37</f>
        <v>8.1880703999999991</v>
      </c>
      <c r="O37">
        <f>BRPL_ISGS_exbus!BB37</f>
        <v>1027.9100868110088</v>
      </c>
      <c r="P37" s="77">
        <v>117.9</v>
      </c>
      <c r="Q37" s="77">
        <v>29.65</v>
      </c>
      <c r="R37" s="80">
        <v>38.999999999999993</v>
      </c>
      <c r="S37" s="80">
        <v>0</v>
      </c>
      <c r="T37" s="78">
        <f>SUMPRODUCT(LTA!F37:AJ37,LTA!F$101:AJ$101,LTA!F$103:AJ$103)</f>
        <v>142.22999999999999</v>
      </c>
      <c r="U37" s="78">
        <f>SUMPRODUCT(LTA!F37:AJ37,LTA!F$102:AJ$102,LTA!F$103:AJ$103)</f>
        <v>56.230000000000004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136.5</v>
      </c>
      <c r="AB37" s="117">
        <f>-STOA!N37</f>
        <v>0</v>
      </c>
      <c r="AC37">
        <f t="shared" si="0"/>
        <v>18.237790003431606</v>
      </c>
      <c r="AD37">
        <f t="shared" si="1"/>
        <v>1469.0394128951339</v>
      </c>
      <c r="AE37">
        <f>'IDT-1'!B37</f>
        <v>0</v>
      </c>
      <c r="AF37" s="26"/>
      <c r="AG37">
        <f t="shared" si="2"/>
        <v>1469.0394128951339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-291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14.802051866628668</v>
      </c>
      <c r="F38">
        <f>GT_Spot!P38</f>
        <v>0</v>
      </c>
      <c r="G38">
        <f>PPCL_NG!P38</f>
        <v>17.54</v>
      </c>
      <c r="H38">
        <f>PPCL_Spot!P38</f>
        <v>19.013333333333335</v>
      </c>
      <c r="I38">
        <f>Bawana_NG!P38</f>
        <v>99.62</v>
      </c>
      <c r="J38">
        <f>Bawana_RLNG!P38</f>
        <v>0</v>
      </c>
      <c r="K38">
        <f>Bawana_Spot!P38</f>
        <v>70</v>
      </c>
      <c r="L38">
        <f>TWOMCL!O38</f>
        <v>-0.30633951240552487</v>
      </c>
      <c r="M38">
        <f>EDWPCL!S38</f>
        <v>0</v>
      </c>
      <c r="N38">
        <f>'MSW BWN'!S38</f>
        <v>7.8268319999999987</v>
      </c>
      <c r="O38">
        <f>BRPL_ISGS_exbus!BB38</f>
        <v>1022.3757473750088</v>
      </c>
      <c r="P38" s="77">
        <v>117.9</v>
      </c>
      <c r="Q38" s="77">
        <v>29.65</v>
      </c>
      <c r="R38" s="80">
        <v>38.999999999999993</v>
      </c>
      <c r="S38" s="80">
        <v>0</v>
      </c>
      <c r="T38" s="78">
        <f>SUMPRODUCT(LTA!F38:AJ38,LTA!F$101:AJ$101,LTA!F$103:AJ$103)</f>
        <v>167.14</v>
      </c>
      <c r="U38" s="78">
        <f>SUMPRODUCT(LTA!F38:AJ38,LTA!F$102:AJ$102,LTA!F$103:AJ$103)</f>
        <v>50.68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141.4</v>
      </c>
      <c r="AB38" s="117">
        <f>-STOA!N38</f>
        <v>0</v>
      </c>
      <c r="AC38">
        <f t="shared" si="0"/>
        <v>17.893343649709674</v>
      </c>
      <c r="AD38">
        <f t="shared" si="1"/>
        <v>1544.7482814128557</v>
      </c>
      <c r="AE38">
        <f>'IDT-1'!B38</f>
        <v>0</v>
      </c>
      <c r="AF38" s="26"/>
      <c r="AG38">
        <f t="shared" si="2"/>
        <v>1544.7482814128557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-234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14.802051866628668</v>
      </c>
      <c r="F39">
        <f>GT_Spot!P39</f>
        <v>0</v>
      </c>
      <c r="G39">
        <f>PPCL_NG!P39</f>
        <v>17.54</v>
      </c>
      <c r="H39">
        <f>PPCL_Spot!P39</f>
        <v>18.600000000000001</v>
      </c>
      <c r="I39">
        <f>Bawana_NG!P39</f>
        <v>99.62</v>
      </c>
      <c r="J39">
        <f>Bawana_RLNG!P39</f>
        <v>0</v>
      </c>
      <c r="K39">
        <f>Bawana_Spot!P39</f>
        <v>70</v>
      </c>
      <c r="L39">
        <f>TWOMCL!O39</f>
        <v>-0.30633951240552487</v>
      </c>
      <c r="M39">
        <f>EDWPCL!S39</f>
        <v>0</v>
      </c>
      <c r="N39">
        <f>'MSW BWN'!S39</f>
        <v>7.4739555999999991</v>
      </c>
      <c r="O39">
        <f>BRPL_ISGS_exbus!BB39</f>
        <v>1007.7653379094254</v>
      </c>
      <c r="P39" s="77">
        <v>117.9</v>
      </c>
      <c r="Q39" s="77">
        <v>29.65</v>
      </c>
      <c r="R39" s="80">
        <v>38.999999999999993</v>
      </c>
      <c r="S39" s="80">
        <v>0</v>
      </c>
      <c r="T39" s="78">
        <f>SUMPRODUCT(LTA!F39:AJ39,LTA!F$101:AJ$101,LTA!F$103:AJ$103)</f>
        <v>191</v>
      </c>
      <c r="U39" s="78">
        <f>SUMPRODUCT(LTA!F39:AJ39,LTA!F$102:AJ$102,LTA!F$103:AJ$103)</f>
        <v>48.32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143.54999999999998</v>
      </c>
      <c r="AB39" s="117">
        <f>-STOA!N39</f>
        <v>0</v>
      </c>
      <c r="AC39">
        <f t="shared" si="0"/>
        <v>17.992783783325791</v>
      </c>
      <c r="AD39">
        <f t="shared" si="1"/>
        <v>1549.9222220803229</v>
      </c>
      <c r="AE39">
        <f>'IDT-1'!B39</f>
        <v>0</v>
      </c>
      <c r="AF39" s="26"/>
      <c r="AG39">
        <f t="shared" si="2"/>
        <v>1549.9222220803229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-237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14.802051866628668</v>
      </c>
      <c r="F40">
        <f>GT_Spot!P40</f>
        <v>0</v>
      </c>
      <c r="G40">
        <f>PPCL_NG!P40</f>
        <v>17.54</v>
      </c>
      <c r="H40">
        <f>PPCL_Spot!P40</f>
        <v>19.426666666666669</v>
      </c>
      <c r="I40">
        <f>Bawana_NG!P40</f>
        <v>99.62</v>
      </c>
      <c r="J40">
        <f>Bawana_RLNG!P40</f>
        <v>0</v>
      </c>
      <c r="K40">
        <f>Bawana_Spot!P40</f>
        <v>70</v>
      </c>
      <c r="L40">
        <f>TWOMCL!O40</f>
        <v>-0.30633951240552487</v>
      </c>
      <c r="M40">
        <f>EDWPCL!S40</f>
        <v>0</v>
      </c>
      <c r="N40">
        <f>'MSW BWN'!S40</f>
        <v>7.5625928</v>
      </c>
      <c r="O40">
        <f>BRPL_ISGS_exbus!BB40</f>
        <v>1007.7653379094254</v>
      </c>
      <c r="P40" s="77">
        <v>117.9</v>
      </c>
      <c r="Q40" s="77">
        <v>29.65</v>
      </c>
      <c r="R40" s="80">
        <v>38.999999999999993</v>
      </c>
      <c r="S40" s="80">
        <v>0</v>
      </c>
      <c r="T40" s="78">
        <f>SUMPRODUCT(LTA!F40:AJ40,LTA!F$101:AJ$101,LTA!F$103:AJ$103)</f>
        <v>213.26999999999998</v>
      </c>
      <c r="U40" s="78">
        <f>SUMPRODUCT(LTA!F40:AJ40,LTA!F$102:AJ$102,LTA!F$103:AJ$103)</f>
        <v>48.919999999999995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145.64999999999998</v>
      </c>
      <c r="AB40" s="117">
        <f>-STOA!N40</f>
        <v>0</v>
      </c>
      <c r="AC40">
        <f t="shared" si="0"/>
        <v>18.122915054608306</v>
      </c>
      <c r="AD40">
        <f t="shared" si="1"/>
        <v>1586.6773946757071</v>
      </c>
      <c r="AE40">
        <f>'IDT-1'!B40</f>
        <v>0</v>
      </c>
      <c r="AF40" s="26"/>
      <c r="AG40">
        <f t="shared" si="2"/>
        <v>1586.6773946757071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-226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14.802051866628668</v>
      </c>
      <c r="F41">
        <f>GT_Spot!P41</f>
        <v>0</v>
      </c>
      <c r="G41">
        <f>PPCL_NG!P41</f>
        <v>17.54</v>
      </c>
      <c r="H41">
        <f>PPCL_Spot!P41</f>
        <v>19.013333333333335</v>
      </c>
      <c r="I41">
        <f>Bawana_NG!P41</f>
        <v>99.62</v>
      </c>
      <c r="J41">
        <f>Bawana_RLNG!P41</f>
        <v>0</v>
      </c>
      <c r="K41">
        <f>Bawana_Spot!P41</f>
        <v>70</v>
      </c>
      <c r="L41">
        <f>TWOMCL!O41</f>
        <v>-0.30633951240552487</v>
      </c>
      <c r="M41">
        <f>EDWPCL!S41</f>
        <v>0</v>
      </c>
      <c r="N41">
        <f>'MSW BWN'!S41</f>
        <v>7.7783323999999991</v>
      </c>
      <c r="O41">
        <f>BRPL_ISGS_exbus!BB41</f>
        <v>1007.7653379094254</v>
      </c>
      <c r="P41" s="77">
        <v>117.9</v>
      </c>
      <c r="Q41" s="77">
        <v>29.65</v>
      </c>
      <c r="R41" s="80">
        <v>38.999999999999993</v>
      </c>
      <c r="S41" s="80">
        <v>0</v>
      </c>
      <c r="T41" s="78">
        <f>SUMPRODUCT(LTA!F41:AJ41,LTA!F$101:AJ$101,LTA!F$103:AJ$103)</f>
        <v>235.14999999999998</v>
      </c>
      <c r="U41" s="78">
        <f>SUMPRODUCT(LTA!F41:AJ41,LTA!F$102:AJ$102,LTA!F$103:AJ$103)</f>
        <v>39.21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148.44999999999999</v>
      </c>
      <c r="AB41" s="117">
        <f>-STOA!N41</f>
        <v>0</v>
      </c>
      <c r="AC41">
        <f t="shared" si="0"/>
        <v>17.880030873822776</v>
      </c>
      <c r="AD41">
        <f t="shared" si="1"/>
        <v>1643.6926851231594</v>
      </c>
      <c r="AE41">
        <f>'IDT-1'!B41</f>
        <v>0</v>
      </c>
      <c r="AF41" s="26"/>
      <c r="AG41">
        <f t="shared" si="2"/>
        <v>1643.6926851231594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14.802051866628668</v>
      </c>
      <c r="F42">
        <f>GT_Spot!P42</f>
        <v>0</v>
      </c>
      <c r="G42">
        <f>PPCL_NG!P42</f>
        <v>17.54</v>
      </c>
      <c r="H42">
        <f>PPCL_Spot!P42</f>
        <v>20.722746971885766</v>
      </c>
      <c r="I42">
        <f>Bawana_NG!P42</f>
        <v>99.62</v>
      </c>
      <c r="J42">
        <f>Bawana_RLNG!P42</f>
        <v>0</v>
      </c>
      <c r="K42">
        <f>Bawana_Spot!P42</f>
        <v>70</v>
      </c>
      <c r="L42">
        <f>TWOMCL!O42</f>
        <v>-0.30633951240552487</v>
      </c>
      <c r="M42">
        <f>EDWPCL!S42</f>
        <v>0</v>
      </c>
      <c r="N42">
        <f>'MSW BWN'!S42</f>
        <v>7.7147812</v>
      </c>
      <c r="O42">
        <f>BRPL_ISGS_exbus!BB42</f>
        <v>1007.7653379094254</v>
      </c>
      <c r="P42" s="77">
        <v>117.9</v>
      </c>
      <c r="Q42" s="77">
        <v>29.65</v>
      </c>
      <c r="R42" s="80">
        <v>38.999999999999993</v>
      </c>
      <c r="S42" s="80">
        <v>0</v>
      </c>
      <c r="T42" s="78">
        <f>SUMPRODUCT(LTA!F42:AJ42,LTA!F$101:AJ$101,LTA!F$103:AJ$103)</f>
        <v>255.4</v>
      </c>
      <c r="U42" s="78">
        <f>SUMPRODUCT(LTA!F42:AJ42,LTA!F$102:AJ$102,LTA!F$103:AJ$103)</f>
        <v>37.450000000000003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150.54999999999998</v>
      </c>
      <c r="AB42" s="117">
        <f>-STOA!N42</f>
        <v>0</v>
      </c>
      <c r="AC42">
        <f t="shared" si="0"/>
        <v>17.978047060537886</v>
      </c>
      <c r="AD42">
        <f t="shared" si="1"/>
        <v>1676.8305313749968</v>
      </c>
      <c r="AE42">
        <f>'IDT-1'!B42</f>
        <v>0</v>
      </c>
      <c r="AF42" s="26"/>
      <c r="AG42">
        <f t="shared" si="2"/>
        <v>1676.8305313749968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14.389624853458383</v>
      </c>
      <c r="F43">
        <f>GT_Spot!P43</f>
        <v>0</v>
      </c>
      <c r="G43">
        <f>PPCL_NG!P43</f>
        <v>17.54</v>
      </c>
      <c r="H43">
        <f>PPCL_Spot!P43</f>
        <v>20.272252472496945</v>
      </c>
      <c r="I43">
        <f>Bawana_NG!P43</f>
        <v>99.62</v>
      </c>
      <c r="J43">
        <f>Bawana_RLNG!P43</f>
        <v>0</v>
      </c>
      <c r="K43">
        <f>Bawana_Spot!P43</f>
        <v>70</v>
      </c>
      <c r="L43">
        <f>TWOMCL!O43</f>
        <v>-0.30633951240552487</v>
      </c>
      <c r="M43">
        <f>EDWPCL!S43</f>
        <v>0</v>
      </c>
      <c r="N43">
        <f>'MSW BWN'!S43</f>
        <v>7.6980571999999983</v>
      </c>
      <c r="O43">
        <f>BRPL_ISGS_exbus!BB43</f>
        <v>1010.0273024226341</v>
      </c>
      <c r="P43" s="77">
        <v>117.9</v>
      </c>
      <c r="Q43" s="77">
        <v>29.65</v>
      </c>
      <c r="R43" s="80">
        <v>38.999999999999993</v>
      </c>
      <c r="S43" s="80">
        <v>0</v>
      </c>
      <c r="T43" s="78">
        <f>SUMPRODUCT(LTA!F43:AJ43,LTA!F$101:AJ$101,LTA!F$103:AJ$103)</f>
        <v>272.8</v>
      </c>
      <c r="U43" s="78">
        <f>SUMPRODUCT(LTA!F43:AJ43,LTA!F$102:AJ$102,LTA!F$103:AJ$103)</f>
        <v>36.14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151.94999999999999</v>
      </c>
      <c r="AB43" s="117">
        <f>-STOA!N43</f>
        <v>0</v>
      </c>
      <c r="AC43">
        <f t="shared" si="0"/>
        <v>18.383832910842877</v>
      </c>
      <c r="AD43">
        <f t="shared" si="1"/>
        <v>1668.2970645253413</v>
      </c>
      <c r="AE43">
        <f>'IDT-1'!B43</f>
        <v>0</v>
      </c>
      <c r="AF43" s="26"/>
      <c r="AG43">
        <f t="shared" si="2"/>
        <v>1668.2970645253413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14.389624853458383</v>
      </c>
      <c r="F44">
        <f>GT_Spot!P44</f>
        <v>0</v>
      </c>
      <c r="G44">
        <f>PPCL_NG!P44</f>
        <v>17.54</v>
      </c>
      <c r="H44">
        <f>PPCL_Spot!P44</f>
        <v>21.082342482498056</v>
      </c>
      <c r="I44">
        <f>Bawana_NG!P44</f>
        <v>99.62</v>
      </c>
      <c r="J44">
        <f>Bawana_RLNG!P44</f>
        <v>0</v>
      </c>
      <c r="K44">
        <f>Bawana_Spot!P44</f>
        <v>70</v>
      </c>
      <c r="L44">
        <f>TWOMCL!O44</f>
        <v>-0.30633951240552487</v>
      </c>
      <c r="M44">
        <f>EDWPCL!S44</f>
        <v>0</v>
      </c>
      <c r="N44">
        <f>'MSW BWN'!S44</f>
        <v>7.6662815999999987</v>
      </c>
      <c r="O44">
        <f>BRPL_ISGS_exbus!BB44</f>
        <v>1005.9272632578342</v>
      </c>
      <c r="P44" s="77">
        <v>117.9</v>
      </c>
      <c r="Q44" s="77">
        <v>29.65</v>
      </c>
      <c r="R44" s="80">
        <v>38.999999999999993</v>
      </c>
      <c r="S44" s="80">
        <v>0</v>
      </c>
      <c r="T44" s="78">
        <f>SUMPRODUCT(LTA!F44:AJ44,LTA!F$101:AJ$101,LTA!F$103:AJ$103)</f>
        <v>287.82</v>
      </c>
      <c r="U44" s="78">
        <f>SUMPRODUCT(LTA!F44:AJ44,LTA!F$102:AJ$102,LTA!F$103:AJ$103)</f>
        <v>31.82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153.35</v>
      </c>
      <c r="AB44" s="117">
        <f>-STOA!N44</f>
        <v>0</v>
      </c>
      <c r="AC44">
        <f t="shared" si="0"/>
        <v>18.017175356890878</v>
      </c>
      <c r="AD44">
        <f t="shared" si="1"/>
        <v>1727.4419973244942</v>
      </c>
      <c r="AE44">
        <f>'IDT-1'!B44</f>
        <v>0</v>
      </c>
      <c r="AF44" s="26"/>
      <c r="AG44">
        <f t="shared" si="2"/>
        <v>1727.4419973244942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14.389624853458383</v>
      </c>
      <c r="F45">
        <f>GT_Spot!P45</f>
        <v>0</v>
      </c>
      <c r="G45">
        <f>PPCL_NG!P45</f>
        <v>17.54</v>
      </c>
      <c r="H45">
        <f>PPCL_Spot!P45</f>
        <v>20.613845982886986</v>
      </c>
      <c r="I45">
        <f>Bawana_NG!P45</f>
        <v>99.62</v>
      </c>
      <c r="J45">
        <f>Bawana_RLNG!P45</f>
        <v>0</v>
      </c>
      <c r="K45">
        <f>Bawana_Spot!P45</f>
        <v>70</v>
      </c>
      <c r="L45">
        <f>TWOMCL!O45</f>
        <v>-0.30633951240552487</v>
      </c>
      <c r="M45">
        <f>EDWPCL!S45</f>
        <v>0</v>
      </c>
      <c r="N45">
        <f>'MSW BWN'!S45</f>
        <v>7.8753315999999982</v>
      </c>
      <c r="O45">
        <f>BRPL_ISGS_exbus!BB45</f>
        <v>1004.3208997544037</v>
      </c>
      <c r="P45" s="77">
        <v>117.9</v>
      </c>
      <c r="Q45" s="77">
        <v>29.65</v>
      </c>
      <c r="R45" s="80">
        <v>38.999999999999993</v>
      </c>
      <c r="S45" s="80">
        <v>0</v>
      </c>
      <c r="T45" s="78">
        <f>SUMPRODUCT(LTA!F45:AJ45,LTA!F$101:AJ$101,LTA!F$103:AJ$103)</f>
        <v>302.03999999999996</v>
      </c>
      <c r="U45" s="78">
        <f>SUMPRODUCT(LTA!F45:AJ45,LTA!F$102:AJ$102,LTA!F$103:AJ$103)</f>
        <v>31.13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154.04999999999998</v>
      </c>
      <c r="AB45" s="117">
        <f>-STOA!N45</f>
        <v>0</v>
      </c>
      <c r="AC45">
        <f t="shared" si="0"/>
        <v>18.037198953642164</v>
      </c>
      <c r="AD45">
        <f t="shared" si="1"/>
        <v>1749.7861637247015</v>
      </c>
      <c r="AE45">
        <f>'IDT-1'!B45</f>
        <v>0</v>
      </c>
      <c r="AF45" s="26"/>
      <c r="AG45">
        <f t="shared" si="2"/>
        <v>1749.7861637247015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14.389624853458383</v>
      </c>
      <c r="F46">
        <f>GT_Spot!P46</f>
        <v>0</v>
      </c>
      <c r="G46">
        <f>PPCL_NG!P46</f>
        <v>17.54</v>
      </c>
      <c r="H46">
        <f>PPCL_Spot!P46</f>
        <v>21.550838982109124</v>
      </c>
      <c r="I46">
        <f>Bawana_NG!P46</f>
        <v>99.62</v>
      </c>
      <c r="J46">
        <f>Bawana_RLNG!P46</f>
        <v>0</v>
      </c>
      <c r="K46">
        <f>Bawana_Spot!P46</f>
        <v>70</v>
      </c>
      <c r="L46">
        <f>TWOMCL!O46</f>
        <v>-0.30633951240552487</v>
      </c>
      <c r="M46">
        <f>EDWPCL!S46</f>
        <v>0</v>
      </c>
      <c r="N46">
        <f>'MSW BWN'!S46</f>
        <v>7.2247680000000001</v>
      </c>
      <c r="O46">
        <f>BRPL_ISGS_exbus!BB46</f>
        <v>993.64137216717336</v>
      </c>
      <c r="P46" s="77">
        <v>117.9</v>
      </c>
      <c r="Q46" s="77">
        <v>29.65</v>
      </c>
      <c r="R46" s="80">
        <v>38.999999999999993</v>
      </c>
      <c r="S46" s="80">
        <v>0</v>
      </c>
      <c r="T46" s="78">
        <f>SUMPRODUCT(LTA!F46:AJ46,LTA!F$101:AJ$101,LTA!F$103:AJ$103)</f>
        <v>313.34000000000003</v>
      </c>
      <c r="U46" s="78">
        <f>SUMPRODUCT(LTA!F46:AJ46,LTA!F$102:AJ$102,LTA!F$103:AJ$103)</f>
        <v>31.169999999999998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154.04999999999998</v>
      </c>
      <c r="AB46" s="117">
        <f>-STOA!N46</f>
        <v>0</v>
      </c>
      <c r="AC46">
        <f t="shared" si="0"/>
        <v>18.045531689587694</v>
      </c>
      <c r="AD46">
        <f t="shared" si="1"/>
        <v>1750.7247328007477</v>
      </c>
      <c r="AE46">
        <f>'IDT-1'!B46</f>
        <v>0</v>
      </c>
      <c r="AF46" s="26"/>
      <c r="AG46">
        <f t="shared" si="2"/>
        <v>1750.7247328007477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15.233343117111829</v>
      </c>
      <c r="F47">
        <f>GT_Spot!P47</f>
        <v>0</v>
      </c>
      <c r="G47">
        <f>PPCL_NG!P47</f>
        <v>17.54</v>
      </c>
      <c r="H47">
        <f>PPCL_Spot!P47</f>
        <v>23.434792268384804</v>
      </c>
      <c r="I47">
        <f>Bawana_NG!P47</f>
        <v>99.62</v>
      </c>
      <c r="J47">
        <f>Bawana_RLNG!P47</f>
        <v>0</v>
      </c>
      <c r="K47">
        <f>Bawana_Spot!P47</f>
        <v>70</v>
      </c>
      <c r="L47">
        <f>TWOMCL!O47</f>
        <v>-0.30633951240552487</v>
      </c>
      <c r="M47">
        <f>EDWPCL!S47</f>
        <v>0</v>
      </c>
      <c r="N47">
        <f>'MSW BWN'!S47</f>
        <v>7.1929923999999996</v>
      </c>
      <c r="O47">
        <f>BRPL_ISGS_exbus!BB47</f>
        <v>993.64137216717336</v>
      </c>
      <c r="P47" s="77">
        <v>117.9</v>
      </c>
      <c r="Q47" s="77">
        <v>29.65</v>
      </c>
      <c r="R47" s="80">
        <v>38.999999999999993</v>
      </c>
      <c r="S47" s="80">
        <v>0</v>
      </c>
      <c r="T47" s="78">
        <f>SUMPRODUCT(LTA!F47:AJ47,LTA!F$101:AJ$101,LTA!F$103:AJ$103)</f>
        <v>319.89</v>
      </c>
      <c r="U47" s="78">
        <f>SUMPRODUCT(LTA!F47:AJ47,LTA!F$102:AJ$102,LTA!F$103:AJ$103)</f>
        <v>31.7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154.04999999999998</v>
      </c>
      <c r="AB47" s="117">
        <f>-STOA!N47</f>
        <v>0</v>
      </c>
      <c r="AC47">
        <f t="shared" si="0"/>
        <v>17.687653197837303</v>
      </c>
      <c r="AD47">
        <f t="shared" si="1"/>
        <v>1810.8585072424271</v>
      </c>
      <c r="AE47">
        <f>'IDT-1'!B47</f>
        <v>0</v>
      </c>
      <c r="AF47" s="26"/>
      <c r="AG47">
        <f t="shared" si="2"/>
        <v>1810.8585072424271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15.23579201934704</v>
      </c>
      <c r="F48">
        <f>GT_Spot!P48</f>
        <v>0</v>
      </c>
      <c r="G48">
        <f>PPCL_NG!P48</f>
        <v>17.54</v>
      </c>
      <c r="H48">
        <f>PPCL_Spot!P48</f>
        <v>23.434792268384804</v>
      </c>
      <c r="I48">
        <f>Bawana_NG!P48</f>
        <v>99.62</v>
      </c>
      <c r="J48">
        <f>Bawana_RLNG!P48</f>
        <v>0</v>
      </c>
      <c r="K48">
        <f>Bawana_Spot!P48</f>
        <v>70</v>
      </c>
      <c r="L48">
        <f>TWOMCL!O48</f>
        <v>-0.30633951240552487</v>
      </c>
      <c r="M48">
        <f>EDWPCL!S48</f>
        <v>0</v>
      </c>
      <c r="N48">
        <f>'MSW BWN'!S48</f>
        <v>7.5692823999999987</v>
      </c>
      <c r="O48">
        <f>BRPL_ISGS_exbus!BB48</f>
        <v>993.64137216717336</v>
      </c>
      <c r="P48" s="77">
        <v>117.9</v>
      </c>
      <c r="Q48" s="77">
        <v>29.65</v>
      </c>
      <c r="R48" s="80">
        <v>38.999999999999993</v>
      </c>
      <c r="S48" s="80">
        <v>0</v>
      </c>
      <c r="T48" s="78">
        <f>SUMPRODUCT(LTA!F48:AJ48,LTA!F$101:AJ$101,LTA!F$103:AJ$103)</f>
        <v>322.09000000000003</v>
      </c>
      <c r="U48" s="78">
        <f>SUMPRODUCT(LTA!F48:AJ48,LTA!F$102:AJ$102,LTA!F$103:AJ$103)</f>
        <v>31.61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154.75</v>
      </c>
      <c r="AB48" s="117">
        <f>-STOA!N48</f>
        <v>0</v>
      </c>
      <c r="AC48">
        <f t="shared" si="0"/>
        <v>17.715714100176974</v>
      </c>
      <c r="AD48">
        <f t="shared" si="1"/>
        <v>1814.0191852423227</v>
      </c>
      <c r="AE48">
        <f>'IDT-1'!B48</f>
        <v>11</v>
      </c>
      <c r="AF48" s="26"/>
      <c r="AG48">
        <f t="shared" si="2"/>
        <v>1825.0191852423227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15.23579201934704</v>
      </c>
      <c r="F49">
        <f>GT_Spot!P49</f>
        <v>0</v>
      </c>
      <c r="G49">
        <f>PPCL_NG!P49</f>
        <v>17.54</v>
      </c>
      <c r="H49">
        <f>PPCL_Spot!P49</f>
        <v>23.434792268384804</v>
      </c>
      <c r="I49">
        <f>Bawana_NG!P49</f>
        <v>99.62</v>
      </c>
      <c r="J49">
        <f>Bawana_RLNG!P49</f>
        <v>0</v>
      </c>
      <c r="K49">
        <f>Bawana_Spot!P49</f>
        <v>69.995016019935932</v>
      </c>
      <c r="L49">
        <f>TWOMCL!O49</f>
        <v>-0.30633951240552487</v>
      </c>
      <c r="M49">
        <f>EDWPCL!S49</f>
        <v>0</v>
      </c>
      <c r="N49">
        <f>'MSW BWN'!S49</f>
        <v>7.3451807999999996</v>
      </c>
      <c r="O49">
        <f>BRPL_ISGS_exbus!BB49</f>
        <v>987.00329106957349</v>
      </c>
      <c r="P49" s="77">
        <v>117.9</v>
      </c>
      <c r="Q49" s="77">
        <v>29.65</v>
      </c>
      <c r="R49" s="80">
        <v>38.999999999999993</v>
      </c>
      <c r="S49" s="80">
        <v>0</v>
      </c>
      <c r="T49" s="78">
        <f>SUMPRODUCT(LTA!F49:AJ49,LTA!F$101:AJ$101,LTA!F$103:AJ$103)</f>
        <v>325.11</v>
      </c>
      <c r="U49" s="78">
        <f>SUMPRODUCT(LTA!F49:AJ49,LTA!F$102:AJ$102,LTA!F$103:AJ$103)</f>
        <v>31.619999999999997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155.44999999999999</v>
      </c>
      <c r="AB49" s="117">
        <f>-STOA!N49</f>
        <v>0</v>
      </c>
      <c r="AC49">
        <f t="shared" si="0"/>
        <v>17.599325758191576</v>
      </c>
      <c r="AD49">
        <f t="shared" si="1"/>
        <v>1820.9984069066445</v>
      </c>
      <c r="AE49">
        <f>'IDT-1'!B49</f>
        <v>4</v>
      </c>
      <c r="AF49" s="26"/>
      <c r="AG49">
        <f t="shared" si="2"/>
        <v>1824.9984069066445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15.23579201934704</v>
      </c>
      <c r="F50">
        <f>GT_Spot!P50</f>
        <v>0</v>
      </c>
      <c r="G50">
        <f>PPCL_NG!P50</f>
        <v>17.54</v>
      </c>
      <c r="H50">
        <f>PPCL_Spot!P50</f>
        <v>23.434792268384804</v>
      </c>
      <c r="I50">
        <f>Bawana_NG!P50</f>
        <v>99.62</v>
      </c>
      <c r="J50">
        <f>Bawana_RLNG!P50</f>
        <v>0</v>
      </c>
      <c r="K50">
        <f>Bawana_Spot!P50</f>
        <v>70</v>
      </c>
      <c r="L50">
        <f>TWOMCL!O50</f>
        <v>-0.30633951240552487</v>
      </c>
      <c r="M50">
        <f>EDWPCL!S50</f>
        <v>0</v>
      </c>
      <c r="N50">
        <f>'MSW BWN'!S50</f>
        <v>7.3217671999999991</v>
      </c>
      <c r="O50">
        <f>BRPL_ISGS_exbus!BB50</f>
        <v>987.00329106957349</v>
      </c>
      <c r="P50" s="77">
        <v>117.9</v>
      </c>
      <c r="Q50" s="77">
        <v>29.65</v>
      </c>
      <c r="R50" s="80">
        <v>38.999999999999993</v>
      </c>
      <c r="S50" s="80">
        <v>0</v>
      </c>
      <c r="T50" s="78">
        <f>SUMPRODUCT(LTA!F50:AJ50,LTA!F$101:AJ$101,LTA!F$103:AJ$103)</f>
        <v>327.47000000000003</v>
      </c>
      <c r="U50" s="78">
        <f>SUMPRODUCT(LTA!F50:AJ50,LTA!F$102:AJ$102,LTA!F$103:AJ$103)</f>
        <v>32.22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155.44999999999999</v>
      </c>
      <c r="AB50" s="117">
        <f>-STOA!N50</f>
        <v>0</v>
      </c>
      <c r="AC50">
        <f t="shared" si="0"/>
        <v>17.980336678423949</v>
      </c>
      <c r="AD50">
        <f t="shared" si="1"/>
        <v>1783.5589663664762</v>
      </c>
      <c r="AE50">
        <f>'IDT-1'!B50</f>
        <v>21</v>
      </c>
      <c r="AF50" s="26"/>
      <c r="AG50">
        <f t="shared" si="2"/>
        <v>1804.5589663664762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14.791399189778748</v>
      </c>
      <c r="F51">
        <f>GT_Spot!P51</f>
        <v>0</v>
      </c>
      <c r="G51">
        <f>PPCL_NG!P51</f>
        <v>17.54</v>
      </c>
      <c r="H51">
        <f>PPCL_Spot!P51</f>
        <v>23.434792268384804</v>
      </c>
      <c r="I51">
        <f>Bawana_NG!P51</f>
        <v>99.62</v>
      </c>
      <c r="J51">
        <f>Bawana_RLNG!P51</f>
        <v>0</v>
      </c>
      <c r="K51">
        <f>Bawana_Spot!P51</f>
        <v>70</v>
      </c>
      <c r="L51">
        <f>TWOMCL!O51</f>
        <v>-0.30633951240552487</v>
      </c>
      <c r="M51">
        <f>EDWPCL!S51</f>
        <v>0</v>
      </c>
      <c r="N51">
        <f>'MSW BWN'!S51</f>
        <v>7.4739555999999991</v>
      </c>
      <c r="O51">
        <f>BRPL_ISGS_exbus!BB51</f>
        <v>994.50968638377287</v>
      </c>
      <c r="P51" s="77">
        <v>117.9</v>
      </c>
      <c r="Q51" s="77">
        <v>29.65</v>
      </c>
      <c r="R51" s="80">
        <v>38.999999999999993</v>
      </c>
      <c r="S51" s="80">
        <v>0</v>
      </c>
      <c r="T51" s="78">
        <f>SUMPRODUCT(LTA!F51:AJ51,LTA!F$101:AJ$101,LTA!F$103:AJ$103)</f>
        <v>329.9</v>
      </c>
      <c r="U51" s="78">
        <f>SUMPRODUCT(LTA!F51:AJ51,LTA!F$102:AJ$102,LTA!F$103:AJ$103)</f>
        <v>62.919999999999995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157.38</v>
      </c>
      <c r="AB51" s="117">
        <f>-STOA!N51</f>
        <v>0</v>
      </c>
      <c r="AC51">
        <f t="shared" si="0"/>
        <v>18.086005732542848</v>
      </c>
      <c r="AD51">
        <f t="shared" si="1"/>
        <v>1855.7274881969886</v>
      </c>
      <c r="AE51">
        <f>'IDT-1'!B51</f>
        <v>33</v>
      </c>
      <c r="AF51" s="26"/>
      <c r="AG51">
        <f t="shared" si="2"/>
        <v>1888.7274881969886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14.791399189778748</v>
      </c>
      <c r="F52">
        <f>GT_Spot!P52</f>
        <v>0</v>
      </c>
      <c r="G52">
        <f>PPCL_NG!P52</f>
        <v>17.54</v>
      </c>
      <c r="H52">
        <f>PPCL_Spot!P52</f>
        <v>23.434792268384804</v>
      </c>
      <c r="I52">
        <f>Bawana_NG!P52</f>
        <v>99.62</v>
      </c>
      <c r="J52">
        <f>Bawana_RLNG!P52</f>
        <v>0</v>
      </c>
      <c r="K52">
        <f>Bawana_Spot!P52</f>
        <v>70</v>
      </c>
      <c r="L52">
        <f>TWOMCL!O52</f>
        <v>-0.30633951240552487</v>
      </c>
      <c r="M52">
        <f>EDWPCL!S52</f>
        <v>0</v>
      </c>
      <c r="N52">
        <f>'MSW BWN'!S52</f>
        <v>7.4338180000000005</v>
      </c>
      <c r="O52">
        <f>BRPL_ISGS_exbus!BB52</f>
        <v>994.50968638377287</v>
      </c>
      <c r="P52" s="77">
        <v>117.9</v>
      </c>
      <c r="Q52" s="77">
        <v>29.65</v>
      </c>
      <c r="R52" s="80">
        <v>38.999999999999993</v>
      </c>
      <c r="S52" s="80">
        <v>0</v>
      </c>
      <c r="T52" s="78">
        <f>SUMPRODUCT(LTA!F52:AJ52,LTA!F$101:AJ$101,LTA!F$103:AJ$103)</f>
        <v>330.08</v>
      </c>
      <c r="U52" s="78">
        <f>SUMPRODUCT(LTA!F52:AJ52,LTA!F$102:AJ$102,LTA!F$103:AJ$103)</f>
        <v>63.09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157.38</v>
      </c>
      <c r="AB52" s="117">
        <f>-STOA!N52</f>
        <v>0</v>
      </c>
      <c r="AC52">
        <f t="shared" si="0"/>
        <v>17.99995124644089</v>
      </c>
      <c r="AD52">
        <f t="shared" si="1"/>
        <v>1866.1234050830901</v>
      </c>
      <c r="AE52">
        <f>'IDT-1'!B52</f>
        <v>36</v>
      </c>
      <c r="AF52" s="26"/>
      <c r="AG52">
        <f t="shared" si="2"/>
        <v>1902.1234050830901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14.791399189778748</v>
      </c>
      <c r="F53">
        <f>GT_Spot!P53</f>
        <v>0</v>
      </c>
      <c r="G53">
        <f>PPCL_NG!P53</f>
        <v>17.54</v>
      </c>
      <c r="H53">
        <f>PPCL_Spot!P53</f>
        <v>23.434792268384804</v>
      </c>
      <c r="I53">
        <f>Bawana_NG!P53</f>
        <v>99.62</v>
      </c>
      <c r="J53">
        <f>Bawana_RLNG!P53</f>
        <v>0</v>
      </c>
      <c r="K53">
        <f>Bawana_Spot!P53</f>
        <v>70</v>
      </c>
      <c r="L53">
        <f>TWOMCL!O53</f>
        <v>-0.30633951240552487</v>
      </c>
      <c r="M53">
        <f>EDWPCL!S53</f>
        <v>0</v>
      </c>
      <c r="N53">
        <f>'MSW BWN'!S53</f>
        <v>7.5943683999999996</v>
      </c>
      <c r="O53">
        <f>BRPL_ISGS_exbus!BB53</f>
        <v>994.50968638377287</v>
      </c>
      <c r="P53" s="77">
        <v>117.9</v>
      </c>
      <c r="Q53" s="77">
        <v>29.65</v>
      </c>
      <c r="R53" s="80">
        <v>38.999999999999993</v>
      </c>
      <c r="S53" s="80">
        <v>0</v>
      </c>
      <c r="T53" s="78">
        <f>SUMPRODUCT(LTA!F53:AJ53,LTA!F$101:AJ$101,LTA!F$103:AJ$103)</f>
        <v>330.2</v>
      </c>
      <c r="U53" s="78">
        <f>SUMPRODUCT(LTA!F53:AJ53,LTA!F$102:AJ$102,LTA!F$103:AJ$103)</f>
        <v>64.75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157.38</v>
      </c>
      <c r="AB53" s="117">
        <f>-STOA!N53</f>
        <v>0</v>
      </c>
      <c r="AC53">
        <f t="shared" si="0"/>
        <v>18.638497016514563</v>
      </c>
      <c r="AD53">
        <f t="shared" si="1"/>
        <v>1797.4254097130165</v>
      </c>
      <c r="AE53">
        <f>'IDT-1'!B53</f>
        <v>45</v>
      </c>
      <c r="AF53" s="26"/>
      <c r="AG53">
        <f t="shared" si="2"/>
        <v>1842.4254097130165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-150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14.791399189778748</v>
      </c>
      <c r="F54">
        <f>GT_Spot!P54</f>
        <v>0</v>
      </c>
      <c r="G54">
        <f>PPCL_NG!P54</f>
        <v>17.54</v>
      </c>
      <c r="H54">
        <f>PPCL_Spot!P54</f>
        <v>23.434792268384804</v>
      </c>
      <c r="I54">
        <f>Bawana_NG!P54</f>
        <v>99.62</v>
      </c>
      <c r="J54">
        <f>Bawana_RLNG!P54</f>
        <v>0</v>
      </c>
      <c r="K54">
        <f>Bawana_Spot!P54</f>
        <v>70</v>
      </c>
      <c r="L54">
        <f>TWOMCL!O54</f>
        <v>-0.30633951240552487</v>
      </c>
      <c r="M54">
        <f>EDWPCL!S54</f>
        <v>0</v>
      </c>
      <c r="N54">
        <f>'MSW BWN'!S54</f>
        <v>7.3451807999999996</v>
      </c>
      <c r="O54">
        <f>BRPL_ISGS_exbus!BB54</f>
        <v>983.56766225097272</v>
      </c>
      <c r="P54" s="77">
        <v>117.9</v>
      </c>
      <c r="Q54" s="77">
        <v>29.65</v>
      </c>
      <c r="R54" s="80">
        <v>38.999999999999993</v>
      </c>
      <c r="S54" s="80">
        <v>0</v>
      </c>
      <c r="T54" s="78">
        <f>SUMPRODUCT(LTA!F54:AJ54,LTA!F$101:AJ$101,LTA!F$103:AJ$103)</f>
        <v>330.21000000000004</v>
      </c>
      <c r="U54" s="78">
        <f>SUMPRODUCT(LTA!F54:AJ54,LTA!F$102:AJ$102,LTA!F$103:AJ$103)</f>
        <v>66.58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157.38</v>
      </c>
      <c r="AB54" s="117">
        <f>-STOA!N54</f>
        <v>0</v>
      </c>
      <c r="AC54">
        <f t="shared" si="0"/>
        <v>18.20108125237811</v>
      </c>
      <c r="AD54">
        <f t="shared" si="1"/>
        <v>1828.5116137443529</v>
      </c>
      <c r="AE54">
        <f>'IDT-1'!B54</f>
        <v>46</v>
      </c>
      <c r="AF54" s="26"/>
      <c r="AG54">
        <f t="shared" si="2"/>
        <v>1874.5116137443529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14.791399189778748</v>
      </c>
      <c r="F55">
        <f>GT_Spot!P55</f>
        <v>0</v>
      </c>
      <c r="G55">
        <f>PPCL_NG!P55</f>
        <v>17.54</v>
      </c>
      <c r="H55">
        <f>PPCL_Spot!P55</f>
        <v>18.318151521884023</v>
      </c>
      <c r="I55">
        <f>Bawana_NG!P55</f>
        <v>99.62</v>
      </c>
      <c r="J55">
        <f>Bawana_RLNG!P55</f>
        <v>0</v>
      </c>
      <c r="K55">
        <f>Bawana_Spot!P55</f>
        <v>70</v>
      </c>
      <c r="L55">
        <f>TWOMCL!O55</f>
        <v>-0.30633951240552487</v>
      </c>
      <c r="M55">
        <f>EDWPCL!S55</f>
        <v>0</v>
      </c>
      <c r="N55">
        <f>'MSW BWN'!S55</f>
        <v>7.6980571999999983</v>
      </c>
      <c r="O55">
        <f>BRPL_ISGS_exbus!BB55</f>
        <v>995.54615182857276</v>
      </c>
      <c r="P55" s="77">
        <v>117.9</v>
      </c>
      <c r="Q55" s="77">
        <v>29.65</v>
      </c>
      <c r="R55" s="80">
        <v>38.999999999999993</v>
      </c>
      <c r="S55" s="80">
        <v>0</v>
      </c>
      <c r="T55" s="78">
        <f>SUMPRODUCT(LTA!F55:AJ55,LTA!F$101:AJ$101,LTA!F$103:AJ$103)</f>
        <v>330.18</v>
      </c>
      <c r="U55" s="78">
        <f>SUMPRODUCT(LTA!F55:AJ55,LTA!F$102:AJ$102,LTA!F$103:AJ$103)</f>
        <v>68.02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157.38</v>
      </c>
      <c r="AB55" s="117">
        <f>-STOA!N55</f>
        <v>0</v>
      </c>
      <c r="AC55">
        <f t="shared" si="0"/>
        <v>19.076010311409359</v>
      </c>
      <c r="AD55">
        <f t="shared" si="1"/>
        <v>1746.2614099164207</v>
      </c>
      <c r="AE55">
        <f>'IDT-1'!B55</f>
        <v>44</v>
      </c>
      <c r="AF55" s="26"/>
      <c r="AG55">
        <f t="shared" si="2"/>
        <v>1790.2614099164207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-200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14.791399189778748</v>
      </c>
      <c r="F56">
        <f>GT_Spot!P56</f>
        <v>0</v>
      </c>
      <c r="G56">
        <f>PPCL_NG!P56</f>
        <v>17.54</v>
      </c>
      <c r="H56">
        <f>PPCL_Spot!P56</f>
        <v>18.318151521884023</v>
      </c>
      <c r="I56">
        <f>Bawana_NG!P56</f>
        <v>99.62</v>
      </c>
      <c r="J56">
        <f>Bawana_RLNG!P56</f>
        <v>0</v>
      </c>
      <c r="K56">
        <f>Bawana_Spot!P56</f>
        <v>70</v>
      </c>
      <c r="L56">
        <f>TWOMCL!O56</f>
        <v>-0.30633951240552487</v>
      </c>
      <c r="M56">
        <f>EDWPCL!S56</f>
        <v>0</v>
      </c>
      <c r="N56">
        <f>'MSW BWN'!S56</f>
        <v>7.2080439999999992</v>
      </c>
      <c r="O56">
        <f>BRPL_ISGS_exbus!BB56</f>
        <v>1007.8463035805727</v>
      </c>
      <c r="P56" s="77">
        <v>117.9</v>
      </c>
      <c r="Q56" s="77">
        <v>29.65</v>
      </c>
      <c r="R56" s="80">
        <v>38.999999999999993</v>
      </c>
      <c r="S56" s="80">
        <v>0</v>
      </c>
      <c r="T56" s="78">
        <f>SUMPRODUCT(LTA!F56:AJ56,LTA!F$101:AJ$101,LTA!F$103:AJ$103)</f>
        <v>330.13</v>
      </c>
      <c r="U56" s="78">
        <f>SUMPRODUCT(LTA!F56:AJ56,LTA!F$102:AJ$102,LTA!F$103:AJ$103)</f>
        <v>71.27000000000001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157.38</v>
      </c>
      <c r="AB56" s="117">
        <f>-STOA!N56</f>
        <v>0</v>
      </c>
      <c r="AC56">
        <f t="shared" si="0"/>
        <v>19.030536980223054</v>
      </c>
      <c r="AD56">
        <f t="shared" si="1"/>
        <v>1781.3170217996071</v>
      </c>
      <c r="AE56">
        <f>'IDT-1'!B56</f>
        <v>43</v>
      </c>
      <c r="AF56" s="26"/>
      <c r="AG56">
        <f t="shared" si="2"/>
        <v>1824.3170217996071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14.791399189778748</v>
      </c>
      <c r="F57">
        <f>GT_Spot!P57</f>
        <v>0</v>
      </c>
      <c r="G57">
        <f>PPCL_NG!P57</f>
        <v>17.54</v>
      </c>
      <c r="H57">
        <f>PPCL_Spot!P57</f>
        <v>22.279444444444444</v>
      </c>
      <c r="I57">
        <f>Bawana_NG!P57</f>
        <v>99.62</v>
      </c>
      <c r="J57">
        <f>Bawana_RLNG!P57</f>
        <v>0</v>
      </c>
      <c r="K57">
        <f>Bawana_Spot!P57</f>
        <v>70</v>
      </c>
      <c r="L57">
        <f>TWOMCL!O57</f>
        <v>-0.30633951240552487</v>
      </c>
      <c r="M57">
        <f>EDWPCL!S57</f>
        <v>0</v>
      </c>
      <c r="N57">
        <f>'MSW BWN'!S57</f>
        <v>7.4421799999999996</v>
      </c>
      <c r="O57">
        <f>BRPL_ISGS_exbus!BB57</f>
        <v>1010.6957892605727</v>
      </c>
      <c r="P57" s="77">
        <v>117.9</v>
      </c>
      <c r="Q57" s="77">
        <v>29.65</v>
      </c>
      <c r="R57" s="80">
        <v>38.999999999999993</v>
      </c>
      <c r="S57" s="80">
        <v>0</v>
      </c>
      <c r="T57" s="78">
        <f>SUMPRODUCT(LTA!F57:AJ57,LTA!F$101:AJ$101,LTA!F$103:AJ$103)</f>
        <v>329.96000000000004</v>
      </c>
      <c r="U57" s="78">
        <f>SUMPRODUCT(LTA!F57:AJ57,LTA!F$102:AJ$102,LTA!F$103:AJ$103)</f>
        <v>55.43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155.97999999999999</v>
      </c>
      <c r="AB57" s="117">
        <f>-STOA!N57</f>
        <v>0</v>
      </c>
      <c r="AC57">
        <f t="shared" si="0"/>
        <v>19.1080086516473</v>
      </c>
      <c r="AD57">
        <f t="shared" si="1"/>
        <v>1751.8744647307435</v>
      </c>
      <c r="AE57">
        <f>'IDT-1'!B57</f>
        <v>106</v>
      </c>
      <c r="AF57" s="26"/>
      <c r="AG57">
        <f t="shared" si="2"/>
        <v>1857.8744647307435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14.791399189778748</v>
      </c>
      <c r="F58">
        <f>GT_Spot!P58</f>
        <v>0</v>
      </c>
      <c r="G58">
        <f>PPCL_NG!P58</f>
        <v>17.54</v>
      </c>
      <c r="H58">
        <f>PPCL_Spot!P58</f>
        <v>22.279444444444444</v>
      </c>
      <c r="I58">
        <f>Bawana_NG!P58</f>
        <v>99.62</v>
      </c>
      <c r="J58">
        <f>Bawana_RLNG!P58</f>
        <v>0</v>
      </c>
      <c r="K58">
        <f>Bawana_Spot!P58</f>
        <v>70</v>
      </c>
      <c r="L58">
        <f>TWOMCL!O58</f>
        <v>-0.30633951240552487</v>
      </c>
      <c r="M58">
        <f>EDWPCL!S58</f>
        <v>0</v>
      </c>
      <c r="N58">
        <f>'MSW BWN'!S58</f>
        <v>7.6027303999999996</v>
      </c>
      <c r="O58">
        <f>BRPL_ISGS_exbus!BB58</f>
        <v>1027.0979353617727</v>
      </c>
      <c r="P58" s="77">
        <v>117.9</v>
      </c>
      <c r="Q58" s="77">
        <v>29.65</v>
      </c>
      <c r="R58" s="80">
        <v>38.999999999999993</v>
      </c>
      <c r="S58" s="80">
        <v>0</v>
      </c>
      <c r="T58" s="78">
        <f>SUMPRODUCT(LTA!F58:AJ58,LTA!F$101:AJ$101,LTA!F$103:AJ$103)</f>
        <v>328.63</v>
      </c>
      <c r="U58" s="78">
        <f>SUMPRODUCT(LTA!F58:AJ58,LTA!F$102:AJ$102,LTA!F$103:AJ$103)</f>
        <v>55.980000000000004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155.97999999999999</v>
      </c>
      <c r="AB58" s="117">
        <f>-STOA!N58</f>
        <v>0</v>
      </c>
      <c r="AC58">
        <f t="shared" si="0"/>
        <v>18.989430682714193</v>
      </c>
      <c r="AD58">
        <f t="shared" si="1"/>
        <v>1796.7757392008766</v>
      </c>
      <c r="AE58">
        <f>'IDT-1'!B58</f>
        <v>101</v>
      </c>
      <c r="AF58" s="26"/>
      <c r="AG58">
        <f t="shared" si="2"/>
        <v>1897.7757392008766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14.791399189778748</v>
      </c>
      <c r="F59">
        <f>GT_Spot!P59</f>
        <v>0</v>
      </c>
      <c r="G59">
        <f>PPCL_NG!P59</f>
        <v>17.54</v>
      </c>
      <c r="H59">
        <f>PPCL_Spot!P59</f>
        <v>21.755222222222223</v>
      </c>
      <c r="I59">
        <f>Bawana_NG!P59</f>
        <v>99.62</v>
      </c>
      <c r="J59">
        <f>Bawana_RLNG!P59</f>
        <v>0</v>
      </c>
      <c r="K59">
        <f>Bawana_Spot!P59</f>
        <v>70</v>
      </c>
      <c r="L59">
        <f>TWOMCL!O59</f>
        <v>-0.30633951240552487</v>
      </c>
      <c r="M59">
        <f>EDWPCL!S59</f>
        <v>0</v>
      </c>
      <c r="N59">
        <f>'MSW BWN'!S59</f>
        <v>7.2080439999999992</v>
      </c>
      <c r="O59">
        <f>BRPL_ISGS_exbus!BB59</f>
        <v>1037.7128375182997</v>
      </c>
      <c r="P59" s="77">
        <v>117.9</v>
      </c>
      <c r="Q59" s="77">
        <v>29.65</v>
      </c>
      <c r="R59" s="80">
        <v>38.999999999999993</v>
      </c>
      <c r="S59" s="80">
        <v>0</v>
      </c>
      <c r="T59" s="78">
        <f>SUMPRODUCT(LTA!F59:AJ59,LTA!F$101:AJ$101,LTA!F$103:AJ$103)</f>
        <v>326.95999999999998</v>
      </c>
      <c r="U59" s="78">
        <f>SUMPRODUCT(LTA!F59:AJ59,LTA!F$102:AJ$102,LTA!F$103:AJ$103)</f>
        <v>59.11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29.57</v>
      </c>
      <c r="Z59" s="75">
        <f>IEX!N59</f>
        <v>0</v>
      </c>
      <c r="AA59" s="117">
        <f>STOA!H59</f>
        <v>155.97999999999999</v>
      </c>
      <c r="AB59" s="117">
        <f>-STOA!N59</f>
        <v>0</v>
      </c>
      <c r="AC59">
        <f t="shared" si="0"/>
        <v>18.575422331385081</v>
      </c>
      <c r="AD59">
        <f t="shared" si="1"/>
        <v>1924.9157410865103</v>
      </c>
      <c r="AE59">
        <f>'IDT-1'!B59</f>
        <v>32</v>
      </c>
      <c r="AF59" s="26"/>
      <c r="AG59">
        <f t="shared" si="2"/>
        <v>1956.9157410865103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14.791399189778748</v>
      </c>
      <c r="F60">
        <f>GT_Spot!P60</f>
        <v>0</v>
      </c>
      <c r="G60">
        <f>PPCL_NG!P60</f>
        <v>17.54</v>
      </c>
      <c r="H60">
        <f>PPCL_Spot!P60</f>
        <v>21.755222222222223</v>
      </c>
      <c r="I60">
        <f>Bawana_NG!P60</f>
        <v>99.62</v>
      </c>
      <c r="J60">
        <f>Bawana_RLNG!P60</f>
        <v>0</v>
      </c>
      <c r="K60">
        <f>Bawana_Spot!P60</f>
        <v>70</v>
      </c>
      <c r="L60">
        <f>TWOMCL!O60</f>
        <v>-0.30633951240552487</v>
      </c>
      <c r="M60">
        <f>EDWPCL!S60</f>
        <v>0</v>
      </c>
      <c r="N60">
        <f>'MSW BWN'!S60</f>
        <v>7.1361308000000001</v>
      </c>
      <c r="O60">
        <f>BRPL_ISGS_exbus!BB60</f>
        <v>1056.9834771091951</v>
      </c>
      <c r="P60" s="77">
        <v>117.9</v>
      </c>
      <c r="Q60" s="77">
        <v>29.65</v>
      </c>
      <c r="R60" s="80">
        <v>38.999999999999993</v>
      </c>
      <c r="S60" s="80">
        <v>0</v>
      </c>
      <c r="T60" s="78">
        <f>SUMPRODUCT(LTA!F60:AJ60,LTA!F$101:AJ$101,LTA!F$103:AJ$103)</f>
        <v>324.85000000000002</v>
      </c>
      <c r="U60" s="78">
        <f>SUMPRODUCT(LTA!F60:AJ60,LTA!F$102:AJ$102,LTA!F$103:AJ$103)</f>
        <v>62.9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28.09</v>
      </c>
      <c r="Z60" s="75">
        <f>IEX!N60</f>
        <v>0</v>
      </c>
      <c r="AA60" s="117">
        <f>STOA!H60</f>
        <v>155.97999999999999</v>
      </c>
      <c r="AB60" s="117">
        <f>-STOA!N60</f>
        <v>0</v>
      </c>
      <c r="AC60">
        <f t="shared" si="0"/>
        <v>18.524177935570076</v>
      </c>
      <c r="AD60">
        <f t="shared" si="1"/>
        <v>1969.3657118732206</v>
      </c>
      <c r="AE60">
        <f>'IDT-1'!B60</f>
        <v>38</v>
      </c>
      <c r="AF60" s="26"/>
      <c r="AG60">
        <f t="shared" si="2"/>
        <v>2007.3657118732206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14.791399189778748</v>
      </c>
      <c r="F61">
        <f>GT_Spot!P61</f>
        <v>0</v>
      </c>
      <c r="G61">
        <f>PPCL_NG!P61</f>
        <v>17.54</v>
      </c>
      <c r="H61">
        <f>PPCL_Spot!P61</f>
        <v>21.755222222222223</v>
      </c>
      <c r="I61">
        <f>Bawana_NG!P61</f>
        <v>99.62</v>
      </c>
      <c r="J61">
        <f>Bawana_RLNG!P61</f>
        <v>0</v>
      </c>
      <c r="K61">
        <f>Bawana_Spot!P61</f>
        <v>70</v>
      </c>
      <c r="L61">
        <f>TWOMCL!O61</f>
        <v>-0.30633951240552487</v>
      </c>
      <c r="M61">
        <f>EDWPCL!S61</f>
        <v>0</v>
      </c>
      <c r="N61">
        <f>'MSW BWN'!S61</f>
        <v>7.4655936000000001</v>
      </c>
      <c r="O61">
        <f>BRPL_ISGS_exbus!BB61</f>
        <v>1068.9425874862427</v>
      </c>
      <c r="P61" s="77">
        <v>117.9</v>
      </c>
      <c r="Q61" s="77">
        <v>29.65</v>
      </c>
      <c r="R61" s="80">
        <v>38.999999999999993</v>
      </c>
      <c r="S61" s="80">
        <v>0</v>
      </c>
      <c r="T61" s="78">
        <f>SUMPRODUCT(LTA!F61:AJ61,LTA!F$101:AJ$101,LTA!F$103:AJ$103)</f>
        <v>322.14</v>
      </c>
      <c r="U61" s="78">
        <f>SUMPRODUCT(LTA!F61:AJ61,LTA!F$102:AJ$102,LTA!F$103:AJ$103)</f>
        <v>66.91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28.17</v>
      </c>
      <c r="Z61" s="75">
        <f>IEX!N61</f>
        <v>0</v>
      </c>
      <c r="AA61" s="117">
        <f>STOA!H61</f>
        <v>155.97999999999999</v>
      </c>
      <c r="AB61" s="117">
        <f>-STOA!N61</f>
        <v>0</v>
      </c>
      <c r="AC61">
        <f t="shared" si="0"/>
        <v>18.822023929972008</v>
      </c>
      <c r="AD61">
        <f t="shared" si="1"/>
        <v>1962.7364390558662</v>
      </c>
      <c r="AE61">
        <f>'IDT-1'!B61</f>
        <v>55</v>
      </c>
      <c r="AF61" s="26"/>
      <c r="AG61">
        <f t="shared" si="2"/>
        <v>2017.7364390558662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14.791399189778748</v>
      </c>
      <c r="F62">
        <f>GT_Spot!P62</f>
        <v>0</v>
      </c>
      <c r="G62">
        <f>PPCL_NG!P62</f>
        <v>17.54</v>
      </c>
      <c r="H62">
        <f>PPCL_Spot!P62</f>
        <v>20.286444444444445</v>
      </c>
      <c r="I62">
        <f>Bawana_NG!P62</f>
        <v>99.62</v>
      </c>
      <c r="J62">
        <f>Bawana_RLNG!P62</f>
        <v>0</v>
      </c>
      <c r="K62">
        <f>Bawana_Spot!P62</f>
        <v>70</v>
      </c>
      <c r="L62">
        <f>TWOMCL!O62</f>
        <v>-0.30633951240552487</v>
      </c>
      <c r="M62">
        <f>EDWPCL!S62</f>
        <v>0</v>
      </c>
      <c r="N62">
        <f>'MSW BWN'!S62</f>
        <v>7.8669695999999991</v>
      </c>
      <c r="O62">
        <f>BRPL_ISGS_exbus!BB62</f>
        <v>1068.9425874862427</v>
      </c>
      <c r="P62" s="77">
        <v>117.9</v>
      </c>
      <c r="Q62" s="77">
        <v>29.65</v>
      </c>
      <c r="R62" s="80">
        <v>38.999999999999993</v>
      </c>
      <c r="S62" s="80">
        <v>0</v>
      </c>
      <c r="T62" s="78">
        <f>SUMPRODUCT(LTA!F62:AJ62,LTA!F$101:AJ$101,LTA!F$103:AJ$103)</f>
        <v>316.89999999999998</v>
      </c>
      <c r="U62" s="78">
        <f>SUMPRODUCT(LTA!F62:AJ62,LTA!F$102:AJ$102,LTA!F$103:AJ$103)</f>
        <v>69.400000000000006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27.52</v>
      </c>
      <c r="Z62" s="75">
        <f>IEX!N62</f>
        <v>0</v>
      </c>
      <c r="AA62" s="117">
        <f>STOA!H62</f>
        <v>154.57999999999998</v>
      </c>
      <c r="AB62" s="117">
        <f>-STOA!N62</f>
        <v>0</v>
      </c>
      <c r="AC62">
        <f t="shared" si="0"/>
        <v>18.690487646627801</v>
      </c>
      <c r="AD62">
        <f t="shared" si="1"/>
        <v>1966.0005735614327</v>
      </c>
      <c r="AE62">
        <f>'IDT-1'!B62</f>
        <v>87</v>
      </c>
      <c r="AF62" s="26"/>
      <c r="AG62">
        <f t="shared" si="2"/>
        <v>2053.0005735614327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14.791399189778748</v>
      </c>
      <c r="F63">
        <f>GT_Spot!P63</f>
        <v>0</v>
      </c>
      <c r="G63">
        <f>PPCL_NG!P63</f>
        <v>17.54</v>
      </c>
      <c r="H63">
        <f>PPCL_Spot!P63</f>
        <v>19.34288888888889</v>
      </c>
      <c r="I63">
        <f>Bawana_NG!P63</f>
        <v>99.62</v>
      </c>
      <c r="J63">
        <f>Bawana_RLNG!P63</f>
        <v>0</v>
      </c>
      <c r="K63">
        <f>Bawana_Spot!P63</f>
        <v>70</v>
      </c>
      <c r="L63">
        <f>TWOMCL!O63</f>
        <v>-0.30633951240552487</v>
      </c>
      <c r="M63">
        <f>EDWPCL!S63</f>
        <v>0</v>
      </c>
      <c r="N63">
        <f>'MSW BWN'!S63</f>
        <v>7.6896951999999992</v>
      </c>
      <c r="O63">
        <f>BRPL_ISGS_exbus!BB63</f>
        <v>1068.9425874862427</v>
      </c>
      <c r="P63" s="77">
        <v>117.9</v>
      </c>
      <c r="Q63" s="77">
        <v>29.65</v>
      </c>
      <c r="R63" s="80">
        <v>38.999999999999993</v>
      </c>
      <c r="S63" s="80">
        <v>0</v>
      </c>
      <c r="T63" s="78">
        <f>SUMPRODUCT(LTA!F63:AJ63,LTA!F$101:AJ$101,LTA!F$103:AJ$103)</f>
        <v>302.32</v>
      </c>
      <c r="U63" s="78">
        <f>SUMPRODUCT(LTA!F63:AJ63,LTA!F$102:AJ$102,LTA!F$103:AJ$103)</f>
        <v>72.710000000000008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11.37</v>
      </c>
      <c r="Z63" s="75">
        <f>IEX!N63</f>
        <v>0</v>
      </c>
      <c r="AA63" s="117">
        <f>STOA!H63</f>
        <v>199.48</v>
      </c>
      <c r="AB63" s="117">
        <f>-STOA!N63</f>
        <v>0</v>
      </c>
      <c r="AC63">
        <f t="shared" si="0"/>
        <v>19.225085953995507</v>
      </c>
      <c r="AD63">
        <f t="shared" si="1"/>
        <v>1937.8251452985091</v>
      </c>
      <c r="AE63">
        <f>'IDT-1'!B63</f>
        <v>124</v>
      </c>
      <c r="AF63" s="26"/>
      <c r="AG63">
        <f t="shared" si="2"/>
        <v>2061.8251452985091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-113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14.791399189778748</v>
      </c>
      <c r="F64">
        <f>GT_Spot!P64</f>
        <v>0</v>
      </c>
      <c r="G64">
        <f>PPCL_NG!P64</f>
        <v>17.54</v>
      </c>
      <c r="H64">
        <f>PPCL_Spot!P64</f>
        <v>19.34288888888889</v>
      </c>
      <c r="I64">
        <f>Bawana_NG!P64</f>
        <v>99.62</v>
      </c>
      <c r="J64">
        <f>Bawana_RLNG!P64</f>
        <v>0</v>
      </c>
      <c r="K64">
        <f>Bawana_Spot!P64</f>
        <v>70</v>
      </c>
      <c r="L64">
        <f>TWOMCL!O64</f>
        <v>-0.30633951240552487</v>
      </c>
      <c r="M64">
        <f>EDWPCL!S64</f>
        <v>0</v>
      </c>
      <c r="N64">
        <f>'MSW BWN'!S64</f>
        <v>7.7147812</v>
      </c>
      <c r="O64">
        <f>BRPL_ISGS_exbus!BB64</f>
        <v>1074.1904789254429</v>
      </c>
      <c r="P64" s="77">
        <v>117.9</v>
      </c>
      <c r="Q64" s="77">
        <v>29.65</v>
      </c>
      <c r="R64" s="80">
        <v>38.999999999999993</v>
      </c>
      <c r="S64" s="80">
        <v>0</v>
      </c>
      <c r="T64" s="78">
        <f>SUMPRODUCT(LTA!F64:AJ64,LTA!F$101:AJ$101,LTA!F$103:AJ$103)</f>
        <v>286.48</v>
      </c>
      <c r="U64" s="78">
        <f>SUMPRODUCT(LTA!F64:AJ64,LTA!F$102:AJ$102,LTA!F$103:AJ$103)</f>
        <v>79.52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10.54</v>
      </c>
      <c r="Z64" s="75">
        <f>IEX!N64</f>
        <v>0</v>
      </c>
      <c r="AA64" s="117">
        <f>STOA!H64</f>
        <v>198.78</v>
      </c>
      <c r="AB64" s="117">
        <f>-STOA!N64</f>
        <v>0</v>
      </c>
      <c r="AC64">
        <f t="shared" si="0"/>
        <v>19.222950793071448</v>
      </c>
      <c r="AD64">
        <f t="shared" si="1"/>
        <v>1927.5402578986336</v>
      </c>
      <c r="AE64">
        <f>'IDT-1'!B64</f>
        <v>146</v>
      </c>
      <c r="AF64" s="26"/>
      <c r="AG64">
        <f t="shared" si="2"/>
        <v>2073.5402578986336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14.791399189778748</v>
      </c>
      <c r="F65">
        <f>GT_Spot!P65</f>
        <v>0</v>
      </c>
      <c r="G65">
        <f>PPCL_NG!P65</f>
        <v>17.54</v>
      </c>
      <c r="H65">
        <f>PPCL_Spot!P65</f>
        <v>19.34288888888889</v>
      </c>
      <c r="I65">
        <f>Bawana_NG!P65</f>
        <v>99.62</v>
      </c>
      <c r="J65">
        <f>Bawana_RLNG!P65</f>
        <v>0</v>
      </c>
      <c r="K65">
        <f>Bawana_Spot!P65</f>
        <v>100</v>
      </c>
      <c r="L65">
        <f>TWOMCL!O65</f>
        <v>-0.30633951240552487</v>
      </c>
      <c r="M65">
        <f>EDWPCL!S65</f>
        <v>0</v>
      </c>
      <c r="N65">
        <f>'MSW BWN'!S65</f>
        <v>7.2013543999999987</v>
      </c>
      <c r="O65">
        <f>BRPL_ISGS_exbus!BB65</f>
        <v>1050.0603104949555</v>
      </c>
      <c r="P65" s="77">
        <v>117.9</v>
      </c>
      <c r="Q65" s="77">
        <v>29.65</v>
      </c>
      <c r="R65" s="80">
        <v>38.999999999999993</v>
      </c>
      <c r="S65" s="80">
        <v>0</v>
      </c>
      <c r="T65" s="78">
        <f>SUMPRODUCT(LTA!F65:AJ65,LTA!F$101:AJ$101,LTA!F$103:AJ$103)</f>
        <v>266.73</v>
      </c>
      <c r="U65" s="78">
        <f>SUMPRODUCT(LTA!F65:AJ65,LTA!F$102:AJ$102,LTA!F$103:AJ$103)</f>
        <v>47.839999999999996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10.35</v>
      </c>
      <c r="Z65" s="75">
        <f>IEX!N65</f>
        <v>0</v>
      </c>
      <c r="AA65" s="117">
        <f>STOA!H65</f>
        <v>195.28</v>
      </c>
      <c r="AB65" s="117">
        <f>-STOA!N65</f>
        <v>0</v>
      </c>
      <c r="AC65">
        <f t="shared" si="0"/>
        <v>18.998106215575845</v>
      </c>
      <c r="AD65">
        <f t="shared" si="1"/>
        <v>1854.0015072456417</v>
      </c>
      <c r="AE65">
        <f>'IDT-1'!B65</f>
        <v>175</v>
      </c>
      <c r="AF65" s="26"/>
      <c r="AG65">
        <f t="shared" si="2"/>
        <v>2029.0015072456417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14.791399189778748</v>
      </c>
      <c r="F66">
        <f>GT_Spot!P66</f>
        <v>0</v>
      </c>
      <c r="G66">
        <f>PPCL_NG!P66</f>
        <v>17.54</v>
      </c>
      <c r="H66">
        <f>PPCL_Spot!P66</f>
        <v>20.201577953105904</v>
      </c>
      <c r="I66">
        <f>Bawana_NG!P66</f>
        <v>99.62</v>
      </c>
      <c r="J66">
        <f>Bawana_RLNG!P66</f>
        <v>0</v>
      </c>
      <c r="K66">
        <f>Bawana_Spot!P66</f>
        <v>150</v>
      </c>
      <c r="L66">
        <f>TWOMCL!O66</f>
        <v>-0.30633951240552487</v>
      </c>
      <c r="M66">
        <f>EDWPCL!S66</f>
        <v>0</v>
      </c>
      <c r="N66">
        <f>'MSW BWN'!S66</f>
        <v>7.4421799999999996</v>
      </c>
      <c r="O66">
        <f>BRPL_ISGS_exbus!BB66</f>
        <v>1043.5634747997556</v>
      </c>
      <c r="P66" s="77">
        <v>117.9</v>
      </c>
      <c r="Q66" s="77">
        <v>29.65</v>
      </c>
      <c r="R66" s="80">
        <v>38.999999999999993</v>
      </c>
      <c r="S66" s="80">
        <v>0</v>
      </c>
      <c r="T66" s="78">
        <f>SUMPRODUCT(LTA!F66:AJ66,LTA!F$101:AJ$101,LTA!F$103:AJ$103)</f>
        <v>247.04999999999998</v>
      </c>
      <c r="U66" s="78">
        <f>SUMPRODUCT(LTA!F66:AJ66,LTA!F$102:AJ$102,LTA!F$103:AJ$103)</f>
        <v>51.31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10.58</v>
      </c>
      <c r="Z66" s="75">
        <f>IEX!N66</f>
        <v>0</v>
      </c>
      <c r="AA66" s="117">
        <f>STOA!H66</f>
        <v>193.88</v>
      </c>
      <c r="AB66" s="117">
        <f>-STOA!N66</f>
        <v>0</v>
      </c>
      <c r="AC66">
        <f t="shared" si="0"/>
        <v>18.926931327226356</v>
      </c>
      <c r="AD66">
        <f t="shared" si="1"/>
        <v>1916.2953611030082</v>
      </c>
      <c r="AE66">
        <f>'IDT-1'!B66</f>
        <v>183.666</v>
      </c>
      <c r="AF66" s="26"/>
      <c r="AG66">
        <f t="shared" si="2"/>
        <v>2099.9613611030081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15.23579201934704</v>
      </c>
      <c r="F67">
        <f>GT_Spot!P67</f>
        <v>0</v>
      </c>
      <c r="G67">
        <f>PPCL_NG!P67</f>
        <v>17.54</v>
      </c>
      <c r="H67">
        <f>PPCL_Spot!P67</f>
        <v>16.50022222222222</v>
      </c>
      <c r="I67">
        <f>Bawana_NG!P67</f>
        <v>99.62</v>
      </c>
      <c r="J67">
        <f>Bawana_RLNG!P67</f>
        <v>0</v>
      </c>
      <c r="K67">
        <f>Bawana_Spot!P67</f>
        <v>182.82</v>
      </c>
      <c r="L67">
        <f>TWOMCL!O67</f>
        <v>-0.30633951240552487</v>
      </c>
      <c r="M67">
        <f>EDWPCL!S67</f>
        <v>0</v>
      </c>
      <c r="N67">
        <f>'MSW BWN'!S67</f>
        <v>7.5776443999999996</v>
      </c>
      <c r="O67">
        <f>BRPL_ISGS_exbus!BB67</f>
        <v>792.71402327206374</v>
      </c>
      <c r="P67" s="77">
        <v>117.9</v>
      </c>
      <c r="Q67" s="77">
        <v>29.65</v>
      </c>
      <c r="R67" s="80">
        <v>38.999999999999993</v>
      </c>
      <c r="S67" s="80">
        <v>0</v>
      </c>
      <c r="T67" s="78">
        <f>SUMPRODUCT(LTA!F67:AJ67,LTA!F$101:AJ$101,LTA!F$103:AJ$103)</f>
        <v>225.68</v>
      </c>
      <c r="U67" s="78">
        <f>SUMPRODUCT(LTA!F67:AJ67,LTA!F$102:AJ$102,LTA!F$103:AJ$103)</f>
        <v>54.349999999999994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17.75</v>
      </c>
      <c r="Z67" s="75">
        <f>IEX!N67</f>
        <v>0</v>
      </c>
      <c r="AA67" s="117">
        <f>STOA!H67</f>
        <v>197.28</v>
      </c>
      <c r="AB67" s="117">
        <f>-STOA!N67</f>
        <v>0</v>
      </c>
      <c r="AC67">
        <f t="shared" si="0"/>
        <v>16.136707322096196</v>
      </c>
      <c r="AD67">
        <f t="shared" si="1"/>
        <v>1816.9646350791313</v>
      </c>
      <c r="AE67">
        <f>'IDT-1'!B67</f>
        <v>155</v>
      </c>
      <c r="AF67" s="26"/>
      <c r="AG67">
        <f t="shared" si="2"/>
        <v>1971.9646350791313</v>
      </c>
      <c r="AI67" s="75">
        <f>PXIL!H67</f>
        <v>0</v>
      </c>
      <c r="AJ67" s="75">
        <f>PXIL!N67</f>
        <v>0</v>
      </c>
      <c r="AK67" s="75">
        <f>RTM_IEX!H67</f>
        <v>19.79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15.23579201934704</v>
      </c>
      <c r="F68">
        <f>GT_Spot!P68</f>
        <v>0</v>
      </c>
      <c r="G68">
        <f>PPCL_NG!P68</f>
        <v>17.54</v>
      </c>
      <c r="H68">
        <f>PPCL_Spot!P68</f>
        <v>17.30511111111111</v>
      </c>
      <c r="I68">
        <f>Bawana_NG!P68</f>
        <v>99.62</v>
      </c>
      <c r="J68">
        <f>Bawana_RLNG!P68</f>
        <v>0</v>
      </c>
      <c r="K68">
        <f>Bawana_Spot!P68</f>
        <v>194.44</v>
      </c>
      <c r="L68">
        <f>TWOMCL!O68</f>
        <v>-0.30633951240552487</v>
      </c>
      <c r="M68">
        <f>EDWPCL!S68</f>
        <v>0</v>
      </c>
      <c r="N68">
        <f>'MSW BWN'!S68</f>
        <v>7.4421799999999996</v>
      </c>
      <c r="O68">
        <f>BRPL_ISGS_exbus!BB68</f>
        <v>792.71402327206374</v>
      </c>
      <c r="P68" s="77">
        <v>117.9</v>
      </c>
      <c r="Q68" s="77">
        <v>29.65</v>
      </c>
      <c r="R68" s="80">
        <v>38.999999999999993</v>
      </c>
      <c r="S68" s="80">
        <v>0</v>
      </c>
      <c r="T68" s="78">
        <f>SUMPRODUCT(LTA!F68:AJ68,LTA!F$101:AJ$101,LTA!F$103:AJ$103)</f>
        <v>202.2</v>
      </c>
      <c r="U68" s="78">
        <f>SUMPRODUCT(LTA!F68:AJ68,LTA!F$102:AJ$102,LTA!F$103:AJ$103)</f>
        <v>57.61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17.82</v>
      </c>
      <c r="Z68" s="75">
        <f>IEX!N68</f>
        <v>0</v>
      </c>
      <c r="AA68" s="117">
        <f>STOA!H68</f>
        <v>194.48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16.026262257598418</v>
      </c>
      <c r="AD68">
        <f t="shared" ref="AD68:AD98" si="4">SUM(B68:AB68,AI68:AR68)-AC68</f>
        <v>1804.5245046325183</v>
      </c>
      <c r="AE68">
        <f>'IDT-1'!B68</f>
        <v>160</v>
      </c>
      <c r="AF68" s="26"/>
      <c r="AG68">
        <f t="shared" ref="AG68:AG98" si="5">SUM(AD68:AF68)</f>
        <v>1964.5245046325183</v>
      </c>
      <c r="AI68" s="75">
        <f>PXIL!H68</f>
        <v>0</v>
      </c>
      <c r="AJ68" s="75">
        <f>PXIL!N68</f>
        <v>0</v>
      </c>
      <c r="AK68" s="75">
        <f>RTM_IEX!H68</f>
        <v>17.899999999999999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8.8167364016736389</v>
      </c>
      <c r="F69">
        <f>GT_Spot!P69</f>
        <v>0</v>
      </c>
      <c r="G69">
        <f>PPCL_NG!P69</f>
        <v>17.54</v>
      </c>
      <c r="H69">
        <f>PPCL_Spot!P69</f>
        <v>15.271919102122459</v>
      </c>
      <c r="I69">
        <f>Bawana_NG!P69</f>
        <v>99.62</v>
      </c>
      <c r="J69">
        <f>Bawana_RLNG!P69</f>
        <v>0</v>
      </c>
      <c r="K69">
        <f>Bawana_Spot!P69</f>
        <v>170.73</v>
      </c>
      <c r="L69">
        <f>TWOMCL!O69</f>
        <v>-0.30633951240552487</v>
      </c>
      <c r="M69">
        <f>EDWPCL!S69</f>
        <v>0</v>
      </c>
      <c r="N69">
        <f>'MSW BWN'!S69</f>
        <v>7.4087319999999988</v>
      </c>
      <c r="O69">
        <f>BRPL_ISGS_exbus!BB69</f>
        <v>795.2602712437016</v>
      </c>
      <c r="P69" s="77">
        <v>117.9</v>
      </c>
      <c r="Q69" s="77">
        <v>29.65</v>
      </c>
      <c r="R69" s="80">
        <v>33.11</v>
      </c>
      <c r="S69" s="80">
        <v>0</v>
      </c>
      <c r="T69" s="78">
        <f>SUMPRODUCT(LTA!F69:AJ69,LTA!F$101:AJ$101,LTA!F$103:AJ$103)</f>
        <v>165.21</v>
      </c>
      <c r="U69" s="78">
        <f>SUMPRODUCT(LTA!F69:AJ69,LTA!F$102:AJ$102,LTA!F$103:AJ$103)</f>
        <v>59.78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</v>
      </c>
      <c r="Z69" s="75">
        <f>IEX!N69</f>
        <v>0</v>
      </c>
      <c r="AA69" s="117">
        <f>STOA!H69</f>
        <v>193.07999999999998</v>
      </c>
      <c r="AB69" s="117">
        <f>-STOA!N69</f>
        <v>0</v>
      </c>
      <c r="AC69">
        <f t="shared" si="3"/>
        <v>15.447227118234203</v>
      </c>
      <c r="AD69">
        <f t="shared" si="4"/>
        <v>1739.3040921168581</v>
      </c>
      <c r="AE69">
        <f>'IDT-1'!B69</f>
        <v>156.64599999999999</v>
      </c>
      <c r="AF69" s="26"/>
      <c r="AG69">
        <f t="shared" si="5"/>
        <v>1895.9500921168581</v>
      </c>
      <c r="AI69" s="75">
        <f>PXIL!H69</f>
        <v>0</v>
      </c>
      <c r="AJ69" s="75">
        <f>PXIL!N69</f>
        <v>0</v>
      </c>
      <c r="AK69" s="75">
        <f>RTM_IEX!H69</f>
        <v>19.68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8.8167364016736389</v>
      </c>
      <c r="F70">
        <f>GT_Spot!P70</f>
        <v>0</v>
      </c>
      <c r="G70">
        <f>PPCL_NG!P70</f>
        <v>17.54</v>
      </c>
      <c r="H70">
        <f>PPCL_Spot!P70</f>
        <v>15.271919102122459</v>
      </c>
      <c r="I70">
        <f>Bawana_NG!P70</f>
        <v>99.62</v>
      </c>
      <c r="J70">
        <f>Bawana_RLNG!P70</f>
        <v>0</v>
      </c>
      <c r="K70">
        <f>Bawana_Spot!P70</f>
        <v>170.73</v>
      </c>
      <c r="L70">
        <f>TWOMCL!O70</f>
        <v>-0.30633951240552487</v>
      </c>
      <c r="M70">
        <f>EDWPCL!S70</f>
        <v>0</v>
      </c>
      <c r="N70">
        <f>'MSW BWN'!S70</f>
        <v>7.2649055999999996</v>
      </c>
      <c r="O70">
        <f>BRPL_ISGS_exbus!BB70</f>
        <v>789.90530591890149</v>
      </c>
      <c r="P70" s="77">
        <v>117.9</v>
      </c>
      <c r="Q70" s="77">
        <v>29.65</v>
      </c>
      <c r="R70" s="80">
        <v>28.27</v>
      </c>
      <c r="S70" s="80">
        <v>0</v>
      </c>
      <c r="T70" s="78">
        <f>SUMPRODUCT(LTA!F70:AJ70,LTA!F$101:AJ$101,LTA!F$103:AJ$103)</f>
        <v>141.62</v>
      </c>
      <c r="U70" s="78">
        <f>SUMPRODUCT(LTA!F70:AJ70,LTA!F$102:AJ$102,LTA!F$103:AJ$103)</f>
        <v>59.33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24</v>
      </c>
      <c r="Z70" s="75">
        <f>IEX!N70</f>
        <v>0</v>
      </c>
      <c r="AA70" s="117">
        <f>STOA!H70</f>
        <v>191.68</v>
      </c>
      <c r="AB70" s="117">
        <f>-STOA!N70</f>
        <v>0</v>
      </c>
      <c r="AC70">
        <f t="shared" si="3"/>
        <v>15.170301751055964</v>
      </c>
      <c r="AD70">
        <f t="shared" si="4"/>
        <v>1708.1122257592363</v>
      </c>
      <c r="AE70">
        <f>'IDT-1'!B70</f>
        <v>144.63499999999999</v>
      </c>
      <c r="AF70" s="26"/>
      <c r="AG70">
        <f t="shared" si="5"/>
        <v>1852.7472257592362</v>
      </c>
      <c r="AI70" s="75">
        <f>PXIL!H70</f>
        <v>0</v>
      </c>
      <c r="AJ70" s="75">
        <f>PXIL!N70</f>
        <v>0</v>
      </c>
      <c r="AK70" s="75">
        <f>RTM_IEX!H70</f>
        <v>21.99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8.8167364016736389</v>
      </c>
      <c r="F71">
        <f>GT_Spot!P71</f>
        <v>0</v>
      </c>
      <c r="G71">
        <f>PPCL_NG!P71</f>
        <v>17.54</v>
      </c>
      <c r="H71">
        <f>PPCL_Spot!P71</f>
        <v>15.271919102122459</v>
      </c>
      <c r="I71">
        <f>Bawana_NG!P71</f>
        <v>99.62</v>
      </c>
      <c r="J71">
        <f>Bawana_RLNG!P71</f>
        <v>0</v>
      </c>
      <c r="K71">
        <f>Bawana_Spot!P71</f>
        <v>170.73</v>
      </c>
      <c r="L71">
        <f>TWOMCL!O71</f>
        <v>-0.30633951240552487</v>
      </c>
      <c r="M71">
        <f>EDWPCL!S71</f>
        <v>0</v>
      </c>
      <c r="N71">
        <f>'MSW BWN'!S71</f>
        <v>7.3217671999999991</v>
      </c>
      <c r="O71">
        <f>BRPL_ISGS_exbus!BB71</f>
        <v>782.37940010969339</v>
      </c>
      <c r="P71" s="77">
        <v>117.9</v>
      </c>
      <c r="Q71" s="77">
        <v>29.65</v>
      </c>
      <c r="R71" s="80">
        <v>24.404200378722674</v>
      </c>
      <c r="S71" s="80">
        <v>0</v>
      </c>
      <c r="T71" s="78">
        <f>SUMPRODUCT(LTA!F71:AJ71,LTA!F$101:AJ$101,LTA!F$103:AJ$103)</f>
        <v>116.23</v>
      </c>
      <c r="U71" s="78">
        <f>SUMPRODUCT(LTA!F71:AJ71,LTA!F$102:AJ$102,LTA!F$103:AJ$103)</f>
        <v>56.92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336.19999999999993</v>
      </c>
      <c r="AB71" s="117">
        <f>-STOA!N71</f>
        <v>0</v>
      </c>
      <c r="AC71">
        <f t="shared" si="3"/>
        <v>15.81943512534769</v>
      </c>
      <c r="AD71">
        <f t="shared" si="4"/>
        <v>1781.228248554459</v>
      </c>
      <c r="AE71">
        <f>'IDT-1'!B71</f>
        <v>156</v>
      </c>
      <c r="AF71" s="26"/>
      <c r="AG71">
        <f t="shared" si="5"/>
        <v>1937.228248554459</v>
      </c>
      <c r="AI71" s="75">
        <f>PXIL!H71</f>
        <v>0</v>
      </c>
      <c r="AJ71" s="75">
        <f>PXIL!N71</f>
        <v>0</v>
      </c>
      <c r="AK71" s="75">
        <f>RTM_IEX!H71</f>
        <v>14.37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35.767792562265434</v>
      </c>
      <c r="F72">
        <f>GT_Spot!P72</f>
        <v>0</v>
      </c>
      <c r="G72">
        <f>PPCL_NG!P72</f>
        <v>17.54</v>
      </c>
      <c r="H72">
        <f>PPCL_Spot!P72</f>
        <v>15.830647849761084</v>
      </c>
      <c r="I72">
        <f>Bawana_NG!P72</f>
        <v>99.62</v>
      </c>
      <c r="J72">
        <f>Bawana_RLNG!P72</f>
        <v>0</v>
      </c>
      <c r="K72">
        <f>Bawana_Spot!P72</f>
        <v>170.73</v>
      </c>
      <c r="L72">
        <f>TWOMCL!O72</f>
        <v>-0.30633951240552487</v>
      </c>
      <c r="M72">
        <f>EDWPCL!S72</f>
        <v>0</v>
      </c>
      <c r="N72">
        <f>'MSW BWN'!S72</f>
        <v>7.0558556000000001</v>
      </c>
      <c r="O72">
        <f>BRPL_ISGS_exbus!BB72</f>
        <v>782.37940010969339</v>
      </c>
      <c r="P72" s="77">
        <v>117.9</v>
      </c>
      <c r="Q72" s="77">
        <v>29.65</v>
      </c>
      <c r="R72" s="80">
        <v>22.299999999999997</v>
      </c>
      <c r="S72" s="80">
        <v>0</v>
      </c>
      <c r="T72" s="78">
        <f>SUMPRODUCT(LTA!F72:AJ72,LTA!F$101:AJ$101,LTA!F$103:AJ$103)</f>
        <v>98.97</v>
      </c>
      <c r="U72" s="78">
        <f>SUMPRODUCT(LTA!F72:AJ72,LTA!F$102:AJ$102,LTA!F$103:AJ$103)</f>
        <v>57.510000000000005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333.39999999999992</v>
      </c>
      <c r="AB72" s="117">
        <f>-STOA!N72</f>
        <v>0</v>
      </c>
      <c r="AC72">
        <f t="shared" si="3"/>
        <v>15.861848247127359</v>
      </c>
      <c r="AD72">
        <f t="shared" si="4"/>
        <v>1786.0055083621869</v>
      </c>
      <c r="AE72">
        <f>'IDT-1'!B72</f>
        <v>159</v>
      </c>
      <c r="AF72" s="26"/>
      <c r="AG72">
        <f t="shared" si="5"/>
        <v>1945.0055083621869</v>
      </c>
      <c r="AI72" s="75">
        <f>PXIL!H72</f>
        <v>0</v>
      </c>
      <c r="AJ72" s="75">
        <f>PXIL!N72</f>
        <v>0</v>
      </c>
      <c r="AK72" s="75">
        <f>RTM_IEX!H72</f>
        <v>13.52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36.39757761856022</v>
      </c>
      <c r="F73">
        <f>GT_Spot!P73</f>
        <v>0</v>
      </c>
      <c r="G73">
        <f>PPCL_NG!P73</f>
        <v>17.54</v>
      </c>
      <c r="H73">
        <f>PPCL_Spot!P73</f>
        <v>16.935770641182359</v>
      </c>
      <c r="I73">
        <f>Bawana_NG!P73</f>
        <v>99.62</v>
      </c>
      <c r="J73">
        <f>Bawana_RLNG!P73</f>
        <v>0</v>
      </c>
      <c r="K73">
        <f>Bawana_Spot!P73</f>
        <v>167.16</v>
      </c>
      <c r="L73">
        <f>TWOMCL!O73</f>
        <v>-0.30633951240552487</v>
      </c>
      <c r="M73">
        <f>EDWPCL!S73</f>
        <v>0</v>
      </c>
      <c r="N73">
        <f>'MSW BWN'!S73</f>
        <v>7.0959932000000006</v>
      </c>
      <c r="O73">
        <f>BRPL_ISGS_exbus!BB73</f>
        <v>789.86168321230048</v>
      </c>
      <c r="P73" s="77">
        <v>117.9</v>
      </c>
      <c r="Q73" s="77">
        <v>29.65</v>
      </c>
      <c r="R73" s="80">
        <v>17.285956501403181</v>
      </c>
      <c r="S73" s="80">
        <v>0</v>
      </c>
      <c r="T73" s="78">
        <f>SUMPRODUCT(LTA!F73:AJ73,LTA!F$101:AJ$101,LTA!F$103:AJ$103)</f>
        <v>73.099999999999994</v>
      </c>
      <c r="U73" s="78">
        <f>SUMPRODUCT(LTA!F73:AJ73,LTA!F$102:AJ$102,LTA!F$103:AJ$103)</f>
        <v>57.21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329.89999999999992</v>
      </c>
      <c r="AB73" s="117">
        <f>-STOA!N73</f>
        <v>0</v>
      </c>
      <c r="AC73">
        <f t="shared" si="3"/>
        <v>15.588197155582552</v>
      </c>
      <c r="AD73">
        <f t="shared" si="4"/>
        <v>1755.1824445054583</v>
      </c>
      <c r="AE73">
        <f>'IDT-1'!B73</f>
        <v>183.62200000000001</v>
      </c>
      <c r="AF73" s="26"/>
      <c r="AG73">
        <f t="shared" si="5"/>
        <v>1938.8044445054584</v>
      </c>
      <c r="AI73" s="75">
        <f>PXIL!H73</f>
        <v>0</v>
      </c>
      <c r="AJ73" s="75">
        <f>PXIL!N73</f>
        <v>0</v>
      </c>
      <c r="AK73" s="75">
        <f>RTM_IEX!H73</f>
        <v>11.42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36.39757761856022</v>
      </c>
      <c r="F74">
        <f>GT_Spot!P74</f>
        <v>0</v>
      </c>
      <c r="G74">
        <f>PPCL_NG!P74</f>
        <v>17.54</v>
      </c>
      <c r="H74">
        <f>PPCL_Spot!P74</f>
        <v>16.935770641182359</v>
      </c>
      <c r="I74">
        <f>Bawana_NG!P74</f>
        <v>99.62</v>
      </c>
      <c r="J74">
        <f>Bawana_RLNG!P74</f>
        <v>0</v>
      </c>
      <c r="K74">
        <f>Bawana_Spot!P74</f>
        <v>173.37619200685739</v>
      </c>
      <c r="L74">
        <f>TWOMCL!O74</f>
        <v>-0.30633951240552487</v>
      </c>
      <c r="M74">
        <f>EDWPCL!S74</f>
        <v>0</v>
      </c>
      <c r="N74">
        <f>'MSW BWN'!S74</f>
        <v>7.9639687999999991</v>
      </c>
      <c r="O74">
        <f>BRPL_ISGS_exbus!BB74</f>
        <v>815.38371706229236</v>
      </c>
      <c r="P74" s="77">
        <v>117.9</v>
      </c>
      <c r="Q74" s="77">
        <v>29.65</v>
      </c>
      <c r="R74" s="80">
        <v>7.9739869934967471</v>
      </c>
      <c r="S74" s="80">
        <v>0</v>
      </c>
      <c r="T74" s="78">
        <f>SUMPRODUCT(LTA!F74:AJ74,LTA!F$101:AJ$101,LTA!F$103:AJ$103)</f>
        <v>52.300000000000004</v>
      </c>
      <c r="U74" s="78">
        <f>SUMPRODUCT(LTA!F74:AJ74,LTA!F$102:AJ$102,LTA!F$103:AJ$103)</f>
        <v>57.84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327.79999999999995</v>
      </c>
      <c r="AB74" s="117">
        <f>-STOA!N74</f>
        <v>0</v>
      </c>
      <c r="AC74">
        <f t="shared" si="3"/>
        <v>15.60715439673325</v>
      </c>
      <c r="AD74">
        <f t="shared" si="4"/>
        <v>1757.3177192132503</v>
      </c>
      <c r="AE74">
        <f>'IDT-1'!B74</f>
        <v>187.18100000000001</v>
      </c>
      <c r="AF74" s="26"/>
      <c r="AG74">
        <f t="shared" si="5"/>
        <v>1944.4987192132503</v>
      </c>
      <c r="AI74" s="75">
        <f>PXIL!H74</f>
        <v>0</v>
      </c>
      <c r="AJ74" s="75">
        <f>PXIL!N74</f>
        <v>0</v>
      </c>
      <c r="AK74" s="75">
        <f>RTM_IEX!H74</f>
        <v>12.55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38.766769020812006</v>
      </c>
      <c r="F75">
        <f>GT_Spot!P75</f>
        <v>0</v>
      </c>
      <c r="G75">
        <f>PPCL_NG!P75</f>
        <v>17.54</v>
      </c>
      <c r="H75">
        <f>PPCL_Spot!P75</f>
        <v>17.217222222222219</v>
      </c>
      <c r="I75">
        <f>Bawana_NG!P75</f>
        <v>99.62</v>
      </c>
      <c r="J75">
        <f>Bawana_RLNG!P75</f>
        <v>0</v>
      </c>
      <c r="K75">
        <f>Bawana_Spot!P75</f>
        <v>162.92000000000002</v>
      </c>
      <c r="L75">
        <f>TWOMCL!O75</f>
        <v>-0.30633951240552487</v>
      </c>
      <c r="M75">
        <f>EDWPCL!S75</f>
        <v>0</v>
      </c>
      <c r="N75">
        <f>'MSW BWN'!S75</f>
        <v>7.6746435999999996</v>
      </c>
      <c r="O75">
        <f>BRPL_ISGS_exbus!BB75</f>
        <v>860.6009026363007</v>
      </c>
      <c r="P75" s="77">
        <v>117.9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32.43</v>
      </c>
      <c r="U75" s="78">
        <f>SUMPRODUCT(LTA!F75:AJ75,LTA!F$102:AJ$102,LTA!F$103:AJ$103)</f>
        <v>54.45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351.2399999999999</v>
      </c>
      <c r="AB75" s="117">
        <f>-STOA!N75</f>
        <v>0</v>
      </c>
      <c r="AC75">
        <f t="shared" si="3"/>
        <v>16.021147476740232</v>
      </c>
      <c r="AD75">
        <f t="shared" si="4"/>
        <v>1743.6820504901893</v>
      </c>
      <c r="AE75">
        <f>'IDT-1'!B75</f>
        <v>173</v>
      </c>
      <c r="AF75" s="26"/>
      <c r="AG75">
        <f t="shared" si="5"/>
        <v>1916.6820504901893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38.766769020812006</v>
      </c>
      <c r="F76">
        <f>GT_Spot!P76</f>
        <v>0</v>
      </c>
      <c r="G76">
        <f>PPCL_NG!P76</f>
        <v>17.54</v>
      </c>
      <c r="H76">
        <f>PPCL_Spot!P76</f>
        <v>17.243639595600488</v>
      </c>
      <c r="I76">
        <f>Bawana_NG!P76</f>
        <v>99.62</v>
      </c>
      <c r="J76">
        <f>Bawana_RLNG!P76</f>
        <v>0</v>
      </c>
      <c r="K76">
        <f>Bawana_Spot!P76</f>
        <v>175.2239577945588</v>
      </c>
      <c r="L76">
        <f>TWOMCL!O76</f>
        <v>-0.30633951240552487</v>
      </c>
      <c r="M76">
        <f>EDWPCL!S76</f>
        <v>0</v>
      </c>
      <c r="N76">
        <f>'MSW BWN'!S76</f>
        <v>7.1528547999999992</v>
      </c>
      <c r="O76">
        <f>BRPL_ISGS_exbus!BB76</f>
        <v>871.02331715470064</v>
      </c>
      <c r="P76" s="77">
        <v>117.9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17.28</v>
      </c>
      <c r="U76" s="78">
        <f>SUMPRODUCT(LTA!F76:AJ76,LTA!F$102:AJ$102,LTA!F$103:AJ$103)</f>
        <v>54.43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349.83999999999992</v>
      </c>
      <c r="AB76" s="117">
        <f>-STOA!N76</f>
        <v>0</v>
      </c>
      <c r="AC76">
        <f t="shared" si="3"/>
        <v>16.159745559761951</v>
      </c>
      <c r="AD76">
        <f t="shared" si="4"/>
        <v>1739.2044532935047</v>
      </c>
      <c r="AE76">
        <f>'IDT-1'!B76</f>
        <v>155</v>
      </c>
      <c r="AF76" s="26"/>
      <c r="AG76">
        <f t="shared" si="5"/>
        <v>1894.2044532935047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35.767792562265434</v>
      </c>
      <c r="F77">
        <f>GT_Spot!P77</f>
        <v>0</v>
      </c>
      <c r="G77">
        <f>PPCL_NG!P77</f>
        <v>17.54</v>
      </c>
      <c r="H77">
        <f>PPCL_Spot!P77</f>
        <v>17.243639595600488</v>
      </c>
      <c r="I77">
        <f>Bawana_NG!P77</f>
        <v>99.62</v>
      </c>
      <c r="J77">
        <f>Bawana_RLNG!P77</f>
        <v>0</v>
      </c>
      <c r="K77">
        <f>Bawana_Spot!P77</f>
        <v>160.66554019104106</v>
      </c>
      <c r="L77">
        <f>TWOMCL!O77</f>
        <v>-0.30633951240552487</v>
      </c>
      <c r="M77">
        <f>EDWPCL!S77</f>
        <v>0</v>
      </c>
      <c r="N77">
        <f>'MSW BWN'!S77</f>
        <v>6.9839424000000001</v>
      </c>
      <c r="O77">
        <f>BRPL_ISGS_exbus!BB77</f>
        <v>885.25838863752085</v>
      </c>
      <c r="P77" s="77">
        <v>117.9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8.7899999999999991</v>
      </c>
      <c r="U77" s="78">
        <f>SUMPRODUCT(LTA!F77:AJ77,LTA!F$102:AJ$102,LTA!F$103:AJ$103)</f>
        <v>80.44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348.43999999999994</v>
      </c>
      <c r="AB77" s="117">
        <f>-STOA!N77</f>
        <v>0</v>
      </c>
      <c r="AC77">
        <f t="shared" si="3"/>
        <v>16.324147457077775</v>
      </c>
      <c r="AD77">
        <f t="shared" si="4"/>
        <v>1745.6688164169445</v>
      </c>
      <c r="AE77">
        <f>'IDT-1'!B77</f>
        <v>130</v>
      </c>
      <c r="AF77" s="26"/>
      <c r="AG77">
        <f t="shared" si="5"/>
        <v>1875.6688164169445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35.767792562265434</v>
      </c>
      <c r="F78">
        <f>GT_Spot!P78</f>
        <v>0</v>
      </c>
      <c r="G78">
        <f>PPCL_NG!P78</f>
        <v>17.54</v>
      </c>
      <c r="H78">
        <f>PPCL_Spot!P78</f>
        <v>17.243639595600488</v>
      </c>
      <c r="I78">
        <f>Bawana_NG!P78</f>
        <v>99.62</v>
      </c>
      <c r="J78">
        <f>Bawana_RLNG!P78</f>
        <v>0</v>
      </c>
      <c r="K78">
        <f>Bawana_Spot!P78</f>
        <v>160.66554019104106</v>
      </c>
      <c r="L78">
        <f>TWOMCL!O78</f>
        <v>-0.30633951240552487</v>
      </c>
      <c r="M78">
        <f>EDWPCL!S78</f>
        <v>0</v>
      </c>
      <c r="N78">
        <f>'MSW BWN'!S78</f>
        <v>7.1043552000000005</v>
      </c>
      <c r="O78">
        <f>BRPL_ISGS_exbus!BB78</f>
        <v>927.34507452120772</v>
      </c>
      <c r="P78" s="77">
        <v>117.9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3.45</v>
      </c>
      <c r="U78" s="78">
        <f>SUMPRODUCT(LTA!F78:AJ78,LTA!F$102:AJ$102,LTA!F$103:AJ$103)</f>
        <v>79.12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347.03999999999991</v>
      </c>
      <c r="AB78" s="117">
        <f>-STOA!N78</f>
        <v>0</v>
      </c>
      <c r="AC78">
        <f t="shared" si="3"/>
        <v>16.784448220893733</v>
      </c>
      <c r="AD78">
        <f t="shared" si="4"/>
        <v>1761.3556143368157</v>
      </c>
      <c r="AE78">
        <f>'IDT-1'!B78</f>
        <v>141</v>
      </c>
      <c r="AF78" s="26"/>
      <c r="AG78">
        <f t="shared" si="5"/>
        <v>1902.3556143368157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35.767792562265434</v>
      </c>
      <c r="F79">
        <f>GT_Spot!P79</f>
        <v>0</v>
      </c>
      <c r="G79">
        <f>PPCL_NG!P79</f>
        <v>17.54</v>
      </c>
      <c r="H79">
        <f>PPCL_Spot!P79</f>
        <v>18.749166851810706</v>
      </c>
      <c r="I79">
        <f>Bawana_NG!P79</f>
        <v>99.62</v>
      </c>
      <c r="J79">
        <f>Bawana_RLNG!P79</f>
        <v>0</v>
      </c>
      <c r="K79">
        <f>Bawana_Spot!P79</f>
        <v>162.47</v>
      </c>
      <c r="L79">
        <f>TWOMCL!O79</f>
        <v>-0.30633951240552487</v>
      </c>
      <c r="M79">
        <f>EDWPCL!S79</f>
        <v>0</v>
      </c>
      <c r="N79">
        <f>'MSW BWN'!S79</f>
        <v>7.5057312000000005</v>
      </c>
      <c r="O79">
        <f>BRPL_ISGS_exbus!BB79</f>
        <v>940.76443473255858</v>
      </c>
      <c r="P79" s="77">
        <v>117.9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0.4</v>
      </c>
      <c r="U79" s="78">
        <f>SUMPRODUCT(LTA!F79:AJ79,LTA!F$102:AJ$102,LTA!F$103:AJ$103)</f>
        <v>76.44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346.68999999999994</v>
      </c>
      <c r="AB79" s="117">
        <f>-STOA!N79</f>
        <v>0</v>
      </c>
      <c r="AC79">
        <f t="shared" si="3"/>
        <v>16.819547693071748</v>
      </c>
      <c r="AD79">
        <f t="shared" si="4"/>
        <v>1779.3712381411578</v>
      </c>
      <c r="AE79">
        <f>'IDT-1'!B79</f>
        <v>115</v>
      </c>
      <c r="AF79" s="26"/>
      <c r="AG79">
        <f t="shared" si="5"/>
        <v>1894.3712381411578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41.565813715455477</v>
      </c>
      <c r="F80">
        <f>GT_Spot!P80</f>
        <v>0</v>
      </c>
      <c r="G80">
        <f>PPCL_NG!P80</f>
        <v>17.54</v>
      </c>
      <c r="H80">
        <f>PPCL_Spot!P80</f>
        <v>25.581395348837209</v>
      </c>
      <c r="I80">
        <f>Bawana_NG!P80</f>
        <v>99.62</v>
      </c>
      <c r="J80">
        <f>Bawana_RLNG!P80</f>
        <v>0</v>
      </c>
      <c r="K80">
        <f>Bawana_Spot!P80</f>
        <v>167.63</v>
      </c>
      <c r="L80">
        <f>TWOMCL!O80</f>
        <v>-0.30633951240552487</v>
      </c>
      <c r="M80">
        <f>EDWPCL!S80</f>
        <v>0</v>
      </c>
      <c r="N80">
        <f>'MSW BWN'!S80</f>
        <v>7.2883191999999983</v>
      </c>
      <c r="O80">
        <f>BRPL_ISGS_exbus!BB80</f>
        <v>930.72989415097504</v>
      </c>
      <c r="P80" s="77">
        <v>117.9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73.89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346.33999999999992</v>
      </c>
      <c r="AB80" s="117">
        <f>-STOA!N80</f>
        <v>0</v>
      </c>
      <c r="AC80">
        <f t="shared" si="3"/>
        <v>16.688160284354005</v>
      </c>
      <c r="AD80">
        <f t="shared" si="4"/>
        <v>1802.7409226185084</v>
      </c>
      <c r="AE80">
        <f>'IDT-1'!B80</f>
        <v>67</v>
      </c>
      <c r="AF80" s="26"/>
      <c r="AG80">
        <f t="shared" si="5"/>
        <v>1869.7409226185084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42.28581013082858</v>
      </c>
      <c r="F81">
        <f>GT_Spot!P81</f>
        <v>0</v>
      </c>
      <c r="G81">
        <f>PPCL_NG!P81</f>
        <v>17.54</v>
      </c>
      <c r="H81">
        <f>PPCL_Spot!P81</f>
        <v>25.581395348837209</v>
      </c>
      <c r="I81">
        <f>Bawana_NG!P81</f>
        <v>99.62</v>
      </c>
      <c r="J81">
        <f>Bawana_RLNG!P81</f>
        <v>0</v>
      </c>
      <c r="K81">
        <f>Bawana_Spot!P81</f>
        <v>180.69</v>
      </c>
      <c r="L81">
        <f>TWOMCL!O81</f>
        <v>-0.30633951240552487</v>
      </c>
      <c r="M81">
        <f>EDWPCL!S81</f>
        <v>0</v>
      </c>
      <c r="N81">
        <f>'MSW BWN'!S81</f>
        <v>6.8150299999999993</v>
      </c>
      <c r="O81">
        <f>BRPL_ISGS_exbus!BB81</f>
        <v>931.32163012985575</v>
      </c>
      <c r="P81" s="77">
        <v>117.9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70.339999999999989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346.33999999999992</v>
      </c>
      <c r="AB81" s="117">
        <f>-STOA!N81</f>
        <v>0</v>
      </c>
      <c r="AC81">
        <f t="shared" si="3"/>
        <v>16.556433738620015</v>
      </c>
      <c r="AD81">
        <f t="shared" si="4"/>
        <v>1864.241092358496</v>
      </c>
      <c r="AE81">
        <f>'IDT-1'!B81</f>
        <v>73</v>
      </c>
      <c r="AF81" s="26"/>
      <c r="AG81">
        <f t="shared" si="5"/>
        <v>1937.241092358496</v>
      </c>
      <c r="AI81" s="75">
        <f>PXIL!H81</f>
        <v>0</v>
      </c>
      <c r="AJ81" s="75">
        <f>PXIL!N81</f>
        <v>0</v>
      </c>
      <c r="AK81" s="75">
        <f>RTM_IEX!H81</f>
        <v>13.02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32.744505955376617</v>
      </c>
      <c r="F82">
        <f>GT_Spot!P82</f>
        <v>0</v>
      </c>
      <c r="G82">
        <f>PPCL_NG!P82</f>
        <v>17.54</v>
      </c>
      <c r="H82">
        <f>PPCL_Spot!P82</f>
        <v>20.279111111111114</v>
      </c>
      <c r="I82">
        <f>Bawana_NG!P82</f>
        <v>99.62</v>
      </c>
      <c r="J82">
        <f>Bawana_RLNG!P82</f>
        <v>0</v>
      </c>
      <c r="K82">
        <f>Bawana_Spot!P82</f>
        <v>170.09</v>
      </c>
      <c r="L82">
        <f>TWOMCL!O82</f>
        <v>-0.30633951240552487</v>
      </c>
      <c r="M82">
        <f>EDWPCL!S82</f>
        <v>0</v>
      </c>
      <c r="N82">
        <f>'MSW BWN'!S82</f>
        <v>6.6795656000000001</v>
      </c>
      <c r="O82">
        <f>BRPL_ISGS_exbus!BB82</f>
        <v>931.32163012985575</v>
      </c>
      <c r="P82" s="77">
        <v>117.9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68.56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346.33999999999992</v>
      </c>
      <c r="AB82" s="117">
        <f>-STOA!N82</f>
        <v>0</v>
      </c>
      <c r="AC82">
        <f t="shared" si="3"/>
        <v>16.324210073864045</v>
      </c>
      <c r="AD82">
        <f t="shared" si="4"/>
        <v>1838.0842632100739</v>
      </c>
      <c r="AE82">
        <f>'IDT-1'!B82</f>
        <v>77</v>
      </c>
      <c r="AF82" s="26"/>
      <c r="AG82">
        <f t="shared" si="5"/>
        <v>1915.0842632100739</v>
      </c>
      <c r="AI82" s="75">
        <f>PXIL!H82</f>
        <v>0</v>
      </c>
      <c r="AJ82" s="75">
        <f>PXIL!N82</f>
        <v>0</v>
      </c>
      <c r="AK82" s="75">
        <f>RTM_IEX!H82</f>
        <v>13.99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32.744505955376617</v>
      </c>
      <c r="F83">
        <f>GT_Spot!P83</f>
        <v>0</v>
      </c>
      <c r="G83">
        <f>PPCL_NG!P83</f>
        <v>17.54</v>
      </c>
      <c r="H83">
        <f>PPCL_Spot!P83</f>
        <v>21.725888888888889</v>
      </c>
      <c r="I83">
        <f>Bawana_NG!P83</f>
        <v>99.62</v>
      </c>
      <c r="J83">
        <f>Bawana_RLNG!P83</f>
        <v>0</v>
      </c>
      <c r="K83">
        <f>Bawana_Spot!P83</f>
        <v>186.5</v>
      </c>
      <c r="L83">
        <f>TWOMCL!O83</f>
        <v>-0.30633951240552487</v>
      </c>
      <c r="M83">
        <f>EDWPCL!S83</f>
        <v>0</v>
      </c>
      <c r="N83">
        <f>'MSW BWN'!S83</f>
        <v>6.7431167999999992</v>
      </c>
      <c r="O83">
        <f>BRPL_ISGS_exbus!BB83</f>
        <v>931.32163012985575</v>
      </c>
      <c r="P83" s="77">
        <v>117.9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68.36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346.33999999999992</v>
      </c>
      <c r="AB83" s="117">
        <f>-STOA!N83</f>
        <v>0</v>
      </c>
      <c r="AC83">
        <f t="shared" si="3"/>
        <v>16.430868968868491</v>
      </c>
      <c r="AD83">
        <f t="shared" si="4"/>
        <v>1850.0979332928473</v>
      </c>
      <c r="AE83">
        <f>'IDT-1'!B83</f>
        <v>89</v>
      </c>
      <c r="AF83" s="26"/>
      <c r="AG83">
        <f t="shared" si="5"/>
        <v>1939.0979332928473</v>
      </c>
      <c r="AI83" s="75">
        <f>PXIL!H83</f>
        <v>0</v>
      </c>
      <c r="AJ83" s="75">
        <f>PXIL!N83</f>
        <v>0</v>
      </c>
      <c r="AK83" s="75">
        <f>RTM_IEX!H83</f>
        <v>8.39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32.744505955376617</v>
      </c>
      <c r="F84">
        <f>GT_Spot!P84</f>
        <v>0</v>
      </c>
      <c r="G84">
        <f>PPCL_NG!P84</f>
        <v>17.54</v>
      </c>
      <c r="H84">
        <f>PPCL_Spot!P84</f>
        <v>22.029996667036997</v>
      </c>
      <c r="I84">
        <f>Bawana_NG!P84</f>
        <v>99.62</v>
      </c>
      <c r="J84">
        <f>Bawana_RLNG!P84</f>
        <v>0</v>
      </c>
      <c r="K84">
        <f>Bawana_Spot!P84</f>
        <v>186.5</v>
      </c>
      <c r="L84">
        <f>TWOMCL!O84</f>
        <v>-0.30633951240552487</v>
      </c>
      <c r="M84">
        <f>EDWPCL!S84</f>
        <v>0</v>
      </c>
      <c r="N84">
        <f>'MSW BWN'!S84</f>
        <v>7.3050432000000001</v>
      </c>
      <c r="O84">
        <f>BRPL_ISGS_exbus!BB84</f>
        <v>930.60138736745591</v>
      </c>
      <c r="P84" s="77">
        <v>117.9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68.2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346.33999999999992</v>
      </c>
      <c r="AB84" s="117">
        <f>-STOA!N84</f>
        <v>0</v>
      </c>
      <c r="AC84">
        <f t="shared" si="3"/>
        <v>16.427487933327075</v>
      </c>
      <c r="AD84">
        <f t="shared" si="4"/>
        <v>1849.7171057441371</v>
      </c>
      <c r="AE84">
        <f>'IDT-1'!B84</f>
        <v>102</v>
      </c>
      <c r="AF84" s="26"/>
      <c r="AG84">
        <f t="shared" si="5"/>
        <v>1951.7171057441371</v>
      </c>
      <c r="AI84" s="75">
        <f>PXIL!H84</f>
        <v>0</v>
      </c>
      <c r="AJ84" s="75">
        <f>PXIL!N84</f>
        <v>0</v>
      </c>
      <c r="AK84" s="75">
        <f>RTM_IEX!H84</f>
        <v>8.02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38.049999999999997</v>
      </c>
      <c r="F85">
        <f>GT_Spot!P85</f>
        <v>0</v>
      </c>
      <c r="G85">
        <f>PPCL_NG!P85</f>
        <v>17.54</v>
      </c>
      <c r="H85">
        <f>PPCL_Spot!P85</f>
        <v>22.029996667036997</v>
      </c>
      <c r="I85">
        <f>Bawana_NG!P85</f>
        <v>99.62</v>
      </c>
      <c r="J85">
        <f>Bawana_RLNG!P85</f>
        <v>0</v>
      </c>
      <c r="K85">
        <f>Bawana_Spot!P85</f>
        <v>179.57</v>
      </c>
      <c r="L85">
        <f>TWOMCL!O85</f>
        <v>-0.30633951240552487</v>
      </c>
      <c r="M85">
        <f>EDWPCL!S85</f>
        <v>0</v>
      </c>
      <c r="N85">
        <f>'MSW BWN'!S85</f>
        <v>6.5190151999999992</v>
      </c>
      <c r="O85">
        <f>BRPL_ISGS_exbus!BB85</f>
        <v>914.55468613145581</v>
      </c>
      <c r="P85" s="77">
        <v>117.9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66.69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346.33999999999992</v>
      </c>
      <c r="AB85" s="117">
        <f>-STOA!N85</f>
        <v>0</v>
      </c>
      <c r="AC85">
        <f t="shared" si="3"/>
        <v>16.358762814086869</v>
      </c>
      <c r="AD85">
        <f t="shared" si="4"/>
        <v>1801.7985956720004</v>
      </c>
      <c r="AE85">
        <f>'IDT-1'!B85</f>
        <v>176</v>
      </c>
      <c r="AF85" s="26"/>
      <c r="AG85">
        <f t="shared" si="5"/>
        <v>1977.7985956720004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38.049999999999997</v>
      </c>
      <c r="F86">
        <f>GT_Spot!P86</f>
        <v>0</v>
      </c>
      <c r="G86">
        <f>PPCL_NG!P86</f>
        <v>17.54</v>
      </c>
      <c r="H86">
        <f>PPCL_Spot!P86</f>
        <v>22.029996667036997</v>
      </c>
      <c r="I86">
        <f>Bawana_NG!P86</f>
        <v>99.62</v>
      </c>
      <c r="J86">
        <f>Bawana_RLNG!P86</f>
        <v>0</v>
      </c>
      <c r="K86">
        <f>Bawana_Spot!P86</f>
        <v>189.54</v>
      </c>
      <c r="L86">
        <f>TWOMCL!O86</f>
        <v>-0.30633951240552487</v>
      </c>
      <c r="M86">
        <f>EDWPCL!S86</f>
        <v>0</v>
      </c>
      <c r="N86">
        <f>'MSW BWN'!S86</f>
        <v>7.0959932000000006</v>
      </c>
      <c r="O86">
        <f>BRPL_ISGS_exbus!BB86</f>
        <v>912.26738743145575</v>
      </c>
      <c r="P86" s="77">
        <v>117.9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65.17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346.33999999999992</v>
      </c>
      <c r="AB86" s="117">
        <f>-STOA!N86</f>
        <v>0</v>
      </c>
      <c r="AC86">
        <f t="shared" si="3"/>
        <v>16.915247133169807</v>
      </c>
      <c r="AD86">
        <f t="shared" si="4"/>
        <v>1751.9817906529177</v>
      </c>
      <c r="AE86">
        <f>'IDT-1'!B86</f>
        <v>198</v>
      </c>
      <c r="AF86" s="26"/>
      <c r="AG86">
        <f t="shared" si="5"/>
        <v>1949.9817906529177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38.049999999999997</v>
      </c>
      <c r="F87">
        <f>GT_Spot!P87</f>
        <v>0</v>
      </c>
      <c r="G87">
        <f>PPCL_NG!P87</f>
        <v>17.54</v>
      </c>
      <c r="H87">
        <f>PPCL_Spot!P87</f>
        <v>17.858015776024885</v>
      </c>
      <c r="I87">
        <f>Bawana_NG!P87</f>
        <v>99.62</v>
      </c>
      <c r="J87">
        <f>Bawana_RLNG!P87</f>
        <v>0</v>
      </c>
      <c r="K87">
        <f>Bawana_Spot!P87</f>
        <v>197.95</v>
      </c>
      <c r="L87">
        <f>TWOMCL!O87</f>
        <v>-0.30633951240552487</v>
      </c>
      <c r="M87">
        <f>EDWPCL!S87</f>
        <v>0</v>
      </c>
      <c r="N87">
        <f>'MSW BWN'!S87</f>
        <v>7.6746435999999996</v>
      </c>
      <c r="O87">
        <f>BRPL_ISGS_exbus!BB87</f>
        <v>865.59800461657392</v>
      </c>
      <c r="P87" s="77">
        <v>117.9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62.93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447.38</v>
      </c>
      <c r="AB87" s="117">
        <f>-STOA!N87</f>
        <v>0</v>
      </c>
      <c r="AC87">
        <f t="shared" si="3"/>
        <v>18.117755330331374</v>
      </c>
      <c r="AD87">
        <f t="shared" si="4"/>
        <v>1728.7265691498619</v>
      </c>
      <c r="AE87">
        <f>'IDT-1'!B87</f>
        <v>222.202</v>
      </c>
      <c r="AF87" s="26"/>
      <c r="AG87">
        <f t="shared" si="5"/>
        <v>1950.9285691498619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38.049999999999997</v>
      </c>
      <c r="F88">
        <f>GT_Spot!P88</f>
        <v>0</v>
      </c>
      <c r="G88">
        <f>PPCL_NG!P88</f>
        <v>17.54</v>
      </c>
      <c r="H88">
        <f>PPCL_Spot!P88</f>
        <v>17.858015776024885</v>
      </c>
      <c r="I88">
        <f>Bawana_NG!P88</f>
        <v>99.62</v>
      </c>
      <c r="J88">
        <f>Bawana_RLNG!P88</f>
        <v>0</v>
      </c>
      <c r="K88">
        <f>Bawana_Spot!P88</f>
        <v>194.63</v>
      </c>
      <c r="L88">
        <f>TWOMCL!O88</f>
        <v>-0.30633951240552487</v>
      </c>
      <c r="M88">
        <f>EDWPCL!S88</f>
        <v>0</v>
      </c>
      <c r="N88">
        <f>'MSW BWN'!S88</f>
        <v>8.2767075999999982</v>
      </c>
      <c r="O88">
        <f>BRPL_ISGS_exbus!BB88</f>
        <v>865.70654411257374</v>
      </c>
      <c r="P88" s="77">
        <v>117.9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62.76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0.95</v>
      </c>
      <c r="Z88" s="75">
        <f>IEX!N88</f>
        <v>0</v>
      </c>
      <c r="AA88" s="117">
        <f>STOA!H88</f>
        <v>447.38</v>
      </c>
      <c r="AB88" s="117">
        <f>-STOA!N88</f>
        <v>0</v>
      </c>
      <c r="AC88">
        <f t="shared" si="3"/>
        <v>17.178331378787856</v>
      </c>
      <c r="AD88">
        <f t="shared" si="4"/>
        <v>1831.8365965974053</v>
      </c>
      <c r="AE88">
        <f>'IDT-1'!B88</f>
        <v>196.96199999999999</v>
      </c>
      <c r="AF88" s="26"/>
      <c r="AG88">
        <f t="shared" si="5"/>
        <v>2028.7985965974053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39.14</v>
      </c>
      <c r="F89">
        <f>GT_Spot!P89</f>
        <v>0</v>
      </c>
      <c r="G89">
        <f>PPCL_NG!P89</f>
        <v>17.54</v>
      </c>
      <c r="H89">
        <f>PPCL_Spot!P89</f>
        <v>17.858015776024885</v>
      </c>
      <c r="I89">
        <f>Bawana_NG!P89</f>
        <v>99.62</v>
      </c>
      <c r="J89">
        <f>Bawana_RLNG!P89</f>
        <v>0</v>
      </c>
      <c r="K89">
        <f>Bawana_Spot!P89</f>
        <v>194.63</v>
      </c>
      <c r="L89">
        <f>TWOMCL!O89</f>
        <v>-0.30633951240552487</v>
      </c>
      <c r="M89">
        <f>EDWPCL!S89</f>
        <v>0</v>
      </c>
      <c r="N89">
        <f>'MSW BWN'!S89</f>
        <v>8.3084831999999995</v>
      </c>
      <c r="O89">
        <f>BRPL_ISGS_exbus!BB89</f>
        <v>858.61070748160932</v>
      </c>
      <c r="P89" s="77">
        <v>117.9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60.84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11.97</v>
      </c>
      <c r="Z89" s="75">
        <f>IEX!N89</f>
        <v>0</v>
      </c>
      <c r="AA89" s="117">
        <f>STOA!H89</f>
        <v>447.38</v>
      </c>
      <c r="AB89" s="117">
        <f>-STOA!N89</f>
        <v>0</v>
      </c>
      <c r="AC89">
        <f t="shared" si="3"/>
        <v>16.855311138083408</v>
      </c>
      <c r="AD89">
        <f t="shared" si="4"/>
        <v>1897.9055558071454</v>
      </c>
      <c r="AE89">
        <f>'IDT-1'!B89</f>
        <v>159.542</v>
      </c>
      <c r="AF89" s="26"/>
      <c r="AG89">
        <f t="shared" si="5"/>
        <v>2057.4475558071454</v>
      </c>
      <c r="AI89" s="75">
        <f>PXIL!H89</f>
        <v>0</v>
      </c>
      <c r="AJ89" s="75">
        <f>PXIL!N89</f>
        <v>0</v>
      </c>
      <c r="AK89" s="75">
        <f>RTM_IEX!H89</f>
        <v>11.62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39.14</v>
      </c>
      <c r="F90">
        <f>GT_Spot!P90</f>
        <v>0</v>
      </c>
      <c r="G90">
        <f>PPCL_NG!P90</f>
        <v>17.54</v>
      </c>
      <c r="H90">
        <f>PPCL_Spot!P90</f>
        <v>29.8</v>
      </c>
      <c r="I90">
        <f>Bawana_NG!P90</f>
        <v>99.62</v>
      </c>
      <c r="J90">
        <f>Bawana_RLNG!P90</f>
        <v>0</v>
      </c>
      <c r="K90">
        <f>Bawana_Spot!P90</f>
        <v>197.95</v>
      </c>
      <c r="L90">
        <f>TWOMCL!O90</f>
        <v>-0.30633951240552487</v>
      </c>
      <c r="M90">
        <f>EDWPCL!S90</f>
        <v>0</v>
      </c>
      <c r="N90">
        <f>'MSW BWN'!S90</f>
        <v>7.8669695999999991</v>
      </c>
      <c r="O90">
        <f>BRPL_ISGS_exbus!BB90</f>
        <v>858.89009498857638</v>
      </c>
      <c r="P90" s="77">
        <v>117.9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58.58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22.29</v>
      </c>
      <c r="Z90" s="75">
        <f>IEX!N90</f>
        <v>0</v>
      </c>
      <c r="AA90" s="117">
        <f>STOA!H90</f>
        <v>447.38</v>
      </c>
      <c r="AB90" s="117">
        <f>-STOA!N90</f>
        <v>0</v>
      </c>
      <c r="AC90">
        <f t="shared" si="3"/>
        <v>17.1388458896357</v>
      </c>
      <c r="AD90">
        <f t="shared" si="4"/>
        <v>1929.8418791865356</v>
      </c>
      <c r="AE90">
        <f>'IDT-1'!B90</f>
        <v>123.39700000000001</v>
      </c>
      <c r="AF90" s="26"/>
      <c r="AG90">
        <f t="shared" si="5"/>
        <v>2053.2388791865355</v>
      </c>
      <c r="AI90" s="75">
        <f>PXIL!H90</f>
        <v>0</v>
      </c>
      <c r="AJ90" s="75">
        <f>PXIL!N90</f>
        <v>0</v>
      </c>
      <c r="AK90" s="75">
        <f>RTM_IEX!H90</f>
        <v>20.68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57.62</v>
      </c>
      <c r="F91">
        <f>GT_Spot!P91</f>
        <v>0</v>
      </c>
      <c r="G91">
        <f>PPCL_NG!P91</f>
        <v>17.54</v>
      </c>
      <c r="H91">
        <f>PPCL_Spot!P91</f>
        <v>39.044338259806644</v>
      </c>
      <c r="I91">
        <f>Bawana_NG!P91</f>
        <v>99.62</v>
      </c>
      <c r="J91">
        <f>Bawana_RLNG!P91</f>
        <v>0</v>
      </c>
      <c r="K91">
        <f>Bawana_Spot!P91</f>
        <v>200</v>
      </c>
      <c r="L91">
        <f>TWOMCL!O91</f>
        <v>-0.30633951240552487</v>
      </c>
      <c r="M91">
        <f>EDWPCL!S91</f>
        <v>0</v>
      </c>
      <c r="N91">
        <f>'MSW BWN'!S91</f>
        <v>7.2013543999999987</v>
      </c>
      <c r="O91">
        <f>BRPL_ISGS_exbus!BB91</f>
        <v>906.27209473625817</v>
      </c>
      <c r="P91" s="77">
        <v>117.9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57.040000000000006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18.75</v>
      </c>
      <c r="Z91" s="75">
        <f>IEX!N91</f>
        <v>0</v>
      </c>
      <c r="AA91" s="117">
        <f>STOA!H91</f>
        <v>534.19000000000005</v>
      </c>
      <c r="AB91" s="117">
        <f>-STOA!N91</f>
        <v>0</v>
      </c>
      <c r="AC91">
        <f t="shared" si="3"/>
        <v>18.864135646628924</v>
      </c>
      <c r="AD91">
        <f t="shared" si="4"/>
        <v>2007.6573122370307</v>
      </c>
      <c r="AE91">
        <f>'IDT-1'!B91</f>
        <v>115.782</v>
      </c>
      <c r="AF91" s="26"/>
      <c r="AG91">
        <f t="shared" si="5"/>
        <v>2123.4393122370307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57.62</v>
      </c>
      <c r="F92">
        <f>GT_Spot!P92</f>
        <v>0</v>
      </c>
      <c r="G92">
        <f>PPCL_NG!P92</f>
        <v>17.54</v>
      </c>
      <c r="H92">
        <f>PPCL_Spot!P92</f>
        <v>39.044338259806644</v>
      </c>
      <c r="I92">
        <f>Bawana_NG!P92</f>
        <v>99.62</v>
      </c>
      <c r="J92">
        <f>Bawana_RLNG!P92</f>
        <v>0</v>
      </c>
      <c r="K92">
        <f>Bawana_Spot!P92</f>
        <v>200</v>
      </c>
      <c r="L92">
        <f>TWOMCL!O92</f>
        <v>-0.30633951240552487</v>
      </c>
      <c r="M92">
        <f>EDWPCL!S92</f>
        <v>0</v>
      </c>
      <c r="N92">
        <f>'MSW BWN'!S92</f>
        <v>7.2481815999999997</v>
      </c>
      <c r="O92">
        <f>BRPL_ISGS_exbus!BB92</f>
        <v>906.27209473625817</v>
      </c>
      <c r="P92" s="77">
        <v>117.9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57.08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28.4</v>
      </c>
      <c r="Z92" s="75">
        <f>IEX!N92</f>
        <v>0</v>
      </c>
      <c r="AA92" s="117">
        <f>STOA!H92</f>
        <v>534.19000000000005</v>
      </c>
      <c r="AB92" s="117">
        <f>-STOA!N92</f>
        <v>0</v>
      </c>
      <c r="AC92">
        <f t="shared" si="3"/>
        <v>18.523669604923551</v>
      </c>
      <c r="AD92">
        <f t="shared" si="4"/>
        <v>2065.7346054787358</v>
      </c>
      <c r="AE92">
        <f>'IDT-1'!B92</f>
        <v>94.522999999999996</v>
      </c>
      <c r="AF92" s="26"/>
      <c r="AG92">
        <f t="shared" si="5"/>
        <v>2160.257605478736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47.14</v>
      </c>
      <c r="F93">
        <f>GT_Spot!P93</f>
        <v>0</v>
      </c>
      <c r="G93">
        <f>PPCL_NG!P93</f>
        <v>20.368799999999997</v>
      </c>
      <c r="H93">
        <f>PPCL_Spot!P93</f>
        <v>52.724141762026441</v>
      </c>
      <c r="I93">
        <f>Bawana_NG!P93</f>
        <v>99.62</v>
      </c>
      <c r="J93">
        <f>Bawana_RLNG!P93</f>
        <v>0</v>
      </c>
      <c r="K93">
        <f>Bawana_Spot!P93</f>
        <v>200</v>
      </c>
      <c r="L93">
        <f>TWOMCL!O93</f>
        <v>-0.30633951240552487</v>
      </c>
      <c r="M93">
        <f>EDWPCL!S93</f>
        <v>0</v>
      </c>
      <c r="N93">
        <f>'MSW BWN'!S93</f>
        <v>6.9605287999999996</v>
      </c>
      <c r="O93">
        <f>BRPL_ISGS_exbus!BB93</f>
        <v>903.85802329547232</v>
      </c>
      <c r="P93" s="77">
        <v>117.9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55.7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35.630000000000003</v>
      </c>
      <c r="Z93" s="75">
        <f>IEX!N93</f>
        <v>0</v>
      </c>
      <c r="AA93" s="117">
        <f>STOA!H93</f>
        <v>534.19000000000005</v>
      </c>
      <c r="AB93" s="117">
        <f>-STOA!N93</f>
        <v>0</v>
      </c>
      <c r="AC93">
        <f t="shared" si="3"/>
        <v>18.515644867202219</v>
      </c>
      <c r="AD93">
        <f t="shared" si="4"/>
        <v>2084.9195094778916</v>
      </c>
      <c r="AE93">
        <f>'IDT-1'!B93</f>
        <v>76.715999999999994</v>
      </c>
      <c r="AF93" s="26"/>
      <c r="AG93">
        <f t="shared" si="5"/>
        <v>2161.6355094778914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47.14</v>
      </c>
      <c r="F94">
        <f>GT_Spot!P94</f>
        <v>0</v>
      </c>
      <c r="G94">
        <f>PPCL_NG!P94</f>
        <v>23.197799999999994</v>
      </c>
      <c r="H94">
        <f>PPCL_Spot!P94</f>
        <v>52.724141762026441</v>
      </c>
      <c r="I94">
        <f>Bawana_NG!P94</f>
        <v>99.62</v>
      </c>
      <c r="J94">
        <f>Bawana_RLNG!P94</f>
        <v>0</v>
      </c>
      <c r="K94">
        <f>Bawana_Spot!P94</f>
        <v>200</v>
      </c>
      <c r="L94">
        <f>TWOMCL!O94</f>
        <v>-0.30633951240552487</v>
      </c>
      <c r="M94">
        <f>EDWPCL!S94</f>
        <v>0</v>
      </c>
      <c r="N94">
        <f>'MSW BWN'!S94</f>
        <v>6.8551675999999997</v>
      </c>
      <c r="O94">
        <f>BRPL_ISGS_exbus!BB94</f>
        <v>900.00050114747239</v>
      </c>
      <c r="P94" s="77">
        <v>117.9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54.47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40.630000000000003</v>
      </c>
      <c r="Z94" s="75">
        <f>IEX!N94</f>
        <v>0</v>
      </c>
      <c r="AA94" s="117">
        <f>STOA!H94</f>
        <v>534.19000000000005</v>
      </c>
      <c r="AB94" s="117">
        <f>-STOA!N94</f>
        <v>0</v>
      </c>
      <c r="AC94">
        <f t="shared" si="3"/>
        <v>18.686594693739821</v>
      </c>
      <c r="AD94">
        <f t="shared" si="4"/>
        <v>2104.1746763033543</v>
      </c>
      <c r="AE94">
        <f>'IDT-1'!B94</f>
        <v>65.632999999999996</v>
      </c>
      <c r="AF94" s="26"/>
      <c r="AG94">
        <f t="shared" si="5"/>
        <v>2169.8076763033541</v>
      </c>
      <c r="AI94" s="75">
        <f>PXIL!H94</f>
        <v>0</v>
      </c>
      <c r="AJ94" s="75">
        <f>PXIL!N94</f>
        <v>0</v>
      </c>
      <c r="AK94" s="75">
        <f>RTM_IEX!H94</f>
        <v>16.79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57.66</v>
      </c>
      <c r="F95">
        <f>GT_Spot!P95</f>
        <v>0</v>
      </c>
      <c r="G95">
        <f>PPCL_NG!P95</f>
        <v>28.855799999999991</v>
      </c>
      <c r="H95">
        <f>PPCL_Spot!P95</f>
        <v>52.695855095010558</v>
      </c>
      <c r="I95">
        <f>Bawana_NG!P95</f>
        <v>99.62</v>
      </c>
      <c r="J95">
        <f>Bawana_RLNG!P95</f>
        <v>0</v>
      </c>
      <c r="K95">
        <f>Bawana_Spot!P95</f>
        <v>200</v>
      </c>
      <c r="L95">
        <f>TWOMCL!O95</f>
        <v>-0.30633951240552487</v>
      </c>
      <c r="M95">
        <f>EDWPCL!S95</f>
        <v>0</v>
      </c>
      <c r="N95">
        <f>'MSW BWN'!S95</f>
        <v>7.0157179999999997</v>
      </c>
      <c r="O95">
        <f>BRPL_ISGS_exbus!BB95</f>
        <v>856.42332094371341</v>
      </c>
      <c r="P95" s="77">
        <v>117.9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53.86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20.91</v>
      </c>
      <c r="Z95" s="75">
        <f>IEX!N95</f>
        <v>0</v>
      </c>
      <c r="AA95" s="117">
        <f>STOA!H95</f>
        <v>736.76</v>
      </c>
      <c r="AB95" s="117">
        <f>-STOA!N95</f>
        <v>0</v>
      </c>
      <c r="AC95">
        <f t="shared" si="3"/>
        <v>20.231096547118224</v>
      </c>
      <c r="AD95">
        <f t="shared" si="4"/>
        <v>2203.8132579792004</v>
      </c>
      <c r="AE95">
        <f>'IDT-1'!B95</f>
        <v>49.015000000000001</v>
      </c>
      <c r="AF95" s="26"/>
      <c r="AG95">
        <f t="shared" si="5"/>
        <v>2252.8282579792003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57.66</v>
      </c>
      <c r="F96">
        <f>GT_Spot!P96</f>
        <v>0</v>
      </c>
      <c r="G96">
        <f>PPCL_NG!P96</f>
        <v>28.855799999999991</v>
      </c>
      <c r="H96">
        <f>PPCL_Spot!P96</f>
        <v>44.314923880431159</v>
      </c>
      <c r="I96">
        <f>Bawana_NG!P96</f>
        <v>99.62</v>
      </c>
      <c r="J96">
        <f>Bawana_RLNG!P96</f>
        <v>0</v>
      </c>
      <c r="K96">
        <f>Bawana_Spot!P96</f>
        <v>200</v>
      </c>
      <c r="L96">
        <f>TWOMCL!O96</f>
        <v>-0.30633951240552487</v>
      </c>
      <c r="M96">
        <f>EDWPCL!S96</f>
        <v>0</v>
      </c>
      <c r="N96">
        <f>'MSW BWN'!S96</f>
        <v>8.1797083999999991</v>
      </c>
      <c r="O96">
        <f>BRPL_ISGS_exbus!BB96</f>
        <v>848.72089399370509</v>
      </c>
      <c r="P96" s="77">
        <v>117.9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52.410000000000004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24.08</v>
      </c>
      <c r="Z96" s="75">
        <f>IEX!N96</f>
        <v>0</v>
      </c>
      <c r="AA96" s="117">
        <f>STOA!H96</f>
        <v>736.76</v>
      </c>
      <c r="AB96" s="117">
        <f>-STOA!N96</f>
        <v>0</v>
      </c>
      <c r="AC96">
        <f t="shared" si="3"/>
        <v>19.786451392468624</v>
      </c>
      <c r="AD96">
        <f t="shared" si="4"/>
        <v>2228.0585353692622</v>
      </c>
      <c r="AE96">
        <f>'IDT-1'!B96</f>
        <v>39.997</v>
      </c>
      <c r="AF96" s="26"/>
      <c r="AG96">
        <f t="shared" si="5"/>
        <v>2268.0555353692621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39.14</v>
      </c>
      <c r="F97">
        <f>GT_Spot!P97</f>
        <v>0</v>
      </c>
      <c r="G97">
        <f>PPCL_NG!P97</f>
        <v>34.513799999999989</v>
      </c>
      <c r="H97">
        <f>PPCL_Spot!P97</f>
        <v>35.996000444395065</v>
      </c>
      <c r="I97">
        <f>Bawana_NG!P97</f>
        <v>99.62</v>
      </c>
      <c r="J97">
        <f>Bawana_RLNG!P97</f>
        <v>0</v>
      </c>
      <c r="K97">
        <f>Bawana_Spot!P97</f>
        <v>140.43515740836523</v>
      </c>
      <c r="L97">
        <f>TWOMCL!O97</f>
        <v>-0.30633951240552487</v>
      </c>
      <c r="M97">
        <f>EDWPCL!S97</f>
        <v>0</v>
      </c>
      <c r="N97">
        <f>'MSW BWN'!S97</f>
        <v>8.2516216</v>
      </c>
      <c r="O97">
        <f>BRPL_ISGS_exbus!BB97</f>
        <v>880.51715446625303</v>
      </c>
      <c r="P97" s="77">
        <v>117.9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51.69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25.17</v>
      </c>
      <c r="Z97" s="75">
        <f>IEX!N97</f>
        <v>0</v>
      </c>
      <c r="AA97" s="117">
        <f>STOA!H97</f>
        <v>736.76</v>
      </c>
      <c r="AB97" s="117">
        <f>-STOA!N97</f>
        <v>0</v>
      </c>
      <c r="AC97">
        <f t="shared" si="3"/>
        <v>19.681048579743543</v>
      </c>
      <c r="AD97">
        <f t="shared" si="4"/>
        <v>2216.1863458268645</v>
      </c>
      <c r="AE97">
        <f>'IDT-1'!B97</f>
        <v>29.204999999999998</v>
      </c>
      <c r="AF97" s="26"/>
      <c r="AG97">
        <f t="shared" si="5"/>
        <v>2245.3913458268644</v>
      </c>
      <c r="AI97" s="75">
        <f>PXIL!H97</f>
        <v>0</v>
      </c>
      <c r="AJ97" s="75">
        <f>PXIL!N97</f>
        <v>0</v>
      </c>
      <c r="AK97" s="75">
        <f>RTM_IEX!H97</f>
        <v>36.53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39.14</v>
      </c>
      <c r="F98">
        <f>GT_Spot!P98</f>
        <v>0</v>
      </c>
      <c r="G98">
        <f>PPCL_NG!P98</f>
        <v>17.54</v>
      </c>
      <c r="H98">
        <f>PPCL_Spot!P98</f>
        <v>67.330199999999977</v>
      </c>
      <c r="I98">
        <f>Bawana_NG!P98</f>
        <v>99.62</v>
      </c>
      <c r="J98">
        <f>Bawana_RLNG!P98</f>
        <v>0</v>
      </c>
      <c r="K98">
        <f>Bawana_Spot!P98</f>
        <v>143.91999999999999</v>
      </c>
      <c r="L98">
        <f>TWOMCL!O98</f>
        <v>-0.30633951240552487</v>
      </c>
      <c r="M98">
        <f>EDWPCL!S98</f>
        <v>0</v>
      </c>
      <c r="N98">
        <f>'MSW BWN'!S98</f>
        <v>7.6896951999999992</v>
      </c>
      <c r="O98">
        <f>BRPL_ISGS_exbus!BB98</f>
        <v>878.3901934987291</v>
      </c>
      <c r="P98" s="77">
        <v>117.9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52.34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23.12</v>
      </c>
      <c r="Z98" s="75">
        <f>IEX!N98</f>
        <v>0</v>
      </c>
      <c r="AA98" s="117">
        <f>STOA!H98</f>
        <v>736.76</v>
      </c>
      <c r="AB98" s="117">
        <f>-STOA!N98</f>
        <v>0</v>
      </c>
      <c r="AC98">
        <f t="shared" si="3"/>
        <v>19.807472501805041</v>
      </c>
      <c r="AD98">
        <f t="shared" si="4"/>
        <v>2230.4262766845181</v>
      </c>
      <c r="AE98">
        <f>'IDT-1'!B98</f>
        <v>27.655000000000001</v>
      </c>
      <c r="AF98" s="26"/>
      <c r="AG98">
        <f t="shared" si="5"/>
        <v>2258.0812766845183</v>
      </c>
      <c r="AI98" s="75">
        <f>PXIL!H98</f>
        <v>0</v>
      </c>
      <c r="AJ98" s="75">
        <f>PXIL!N98</f>
        <v>0</v>
      </c>
      <c r="AK98" s="75">
        <f>RTM_IEX!H98</f>
        <v>37.14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0.53214587938769253</v>
      </c>
      <c r="F99">
        <f t="shared" si="6"/>
        <v>0</v>
      </c>
      <c r="G99">
        <f t="shared" si="6"/>
        <v>0.43298299999999951</v>
      </c>
      <c r="H99">
        <f t="shared" si="6"/>
        <v>0.55021457140920249</v>
      </c>
      <c r="I99">
        <f t="shared" si="6"/>
        <v>2.3846537500000009</v>
      </c>
      <c r="J99">
        <f t="shared" si="6"/>
        <v>0</v>
      </c>
      <c r="K99">
        <f t="shared" si="6"/>
        <v>2.615672850902949</v>
      </c>
      <c r="L99">
        <f t="shared" si="6"/>
        <v>-7.3521482977326061E-3</v>
      </c>
      <c r="M99">
        <f t="shared" si="6"/>
        <v>0</v>
      </c>
      <c r="N99">
        <f t="shared" si="6"/>
        <v>0.18091814149999991</v>
      </c>
      <c r="O99">
        <f t="shared" si="6"/>
        <v>23.649065872473386</v>
      </c>
      <c r="P99" s="77">
        <f t="shared" si="6"/>
        <v>2.8295999999999948</v>
      </c>
      <c r="Q99" s="77">
        <f t="shared" si="6"/>
        <v>0.71160000000000123</v>
      </c>
      <c r="R99" s="80">
        <f t="shared" si="6"/>
        <v>0.41507853596840555</v>
      </c>
      <c r="S99" s="80">
        <f t="shared" si="6"/>
        <v>0</v>
      </c>
      <c r="T99" s="78">
        <f t="shared" si="6"/>
        <v>2.5613625</v>
      </c>
      <c r="U99" s="78">
        <f t="shared" si="6"/>
        <v>1.4308899999999996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0.16311250000000002</v>
      </c>
      <c r="Z99" s="75">
        <f t="shared" si="6"/>
        <v>0</v>
      </c>
      <c r="AA99" s="117">
        <f t="shared" si="6"/>
        <v>7.5376799999999964</v>
      </c>
      <c r="AB99" s="117">
        <f t="shared" si="6"/>
        <v>0</v>
      </c>
      <c r="AC99">
        <f t="shared" si="6"/>
        <v>0.42711801157182744</v>
      </c>
      <c r="AD99">
        <f t="shared" si="6"/>
        <v>43.197107441772076</v>
      </c>
      <c r="AE99">
        <f t="shared" si="6"/>
        <v>1.8835517500000003</v>
      </c>
      <c r="AG99">
        <f t="shared" si="6"/>
        <v>45.080659191772078</v>
      </c>
      <c r="AI99">
        <f t="shared" si="6"/>
        <v>0</v>
      </c>
      <c r="AJ99">
        <f t="shared" si="6"/>
        <v>0</v>
      </c>
      <c r="AK99">
        <f t="shared" si="6"/>
        <v>7.4349999999999999E-2</v>
      </c>
      <c r="AL99">
        <f t="shared" si="6"/>
        <v>-2.4377499999999999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8.1074022733573603</v>
      </c>
      <c r="F3">
        <f>GT_Spot!Q3</f>
        <v>0</v>
      </c>
      <c r="G3">
        <f>PPCL_NG!Q3</f>
        <v>9.9600000000000009</v>
      </c>
      <c r="H3">
        <f>PPCL_Spot!Q3</f>
        <v>27.167999999999996</v>
      </c>
      <c r="I3">
        <f>Bawana_NG!Q3</f>
        <v>37.44</v>
      </c>
      <c r="J3">
        <f>Bawana_RLNG!Q3</f>
        <v>0</v>
      </c>
      <c r="K3">
        <f>Bawana_Spot!Q3</f>
        <v>30</v>
      </c>
      <c r="L3">
        <f>TWOMCL!P3</f>
        <v>0</v>
      </c>
      <c r="M3">
        <f>EDWPCL!T3</f>
        <v>0</v>
      </c>
      <c r="N3">
        <f>'MSW BWN'!T3</f>
        <v>4.3230319999999995</v>
      </c>
      <c r="O3">
        <f>BYPL_ISGS_exbus!BB3</f>
        <v>717.96368224258413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103.47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51.61</v>
      </c>
      <c r="Z3" s="75">
        <f>IEX!O3</f>
        <v>0</v>
      </c>
      <c r="AA3" s="117">
        <f>STOA!I3</f>
        <v>87.57</v>
      </c>
      <c r="AB3" s="117">
        <f>-STOA!O3</f>
        <v>-20</v>
      </c>
      <c r="AC3">
        <f>SUMIF(B3:AB3,"&gt;0")*$AC$2-SUMIF(B3:AB3,"&lt;0")*($AC$2/(1-$AC$2))+SUMIF(AI3:AR3,"&gt;0")*$AC$2-SUMIF(AI3:AR3,"&lt;0")*($AC$2/(1-$AC$2))</f>
        <v>10.751914451006144</v>
      </c>
      <c r="AD3">
        <f>SUM(B3:AB3,AI3:AR3)-AC3</f>
        <v>1150.7902020649353</v>
      </c>
      <c r="AE3">
        <f>'IDT-1'!C3</f>
        <v>0</v>
      </c>
      <c r="AF3" s="26"/>
      <c r="AG3">
        <f>SUM(AD3:AF3)</f>
        <v>1150.7902020649353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28.6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8.1074022733573603</v>
      </c>
      <c r="F4">
        <f>GT_Spot!Q4</f>
        <v>0</v>
      </c>
      <c r="G4">
        <f>PPCL_NG!Q4</f>
        <v>9.9600000000000009</v>
      </c>
      <c r="H4">
        <f>PPCL_Spot!Q4</f>
        <v>25.944216024002667</v>
      </c>
      <c r="I4">
        <f>Bawana_NG!Q4</f>
        <v>49.92</v>
      </c>
      <c r="J4">
        <f>Bawana_RLNG!Q4</f>
        <v>0</v>
      </c>
      <c r="K4">
        <f>Bawana_Spot!Q4</f>
        <v>30</v>
      </c>
      <c r="L4">
        <f>TWOMCL!P4</f>
        <v>0</v>
      </c>
      <c r="M4">
        <f>EDWPCL!T4</f>
        <v>0</v>
      </c>
      <c r="N4">
        <f>'MSW BWN'!T4</f>
        <v>4.2953079999999995</v>
      </c>
      <c r="O4">
        <f>BYPL_ISGS_exbus!BB4</f>
        <v>717.9619535185841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103.68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46.91</v>
      </c>
      <c r="Z4" s="75">
        <f>IEX!O4</f>
        <v>0</v>
      </c>
      <c r="AA4" s="117">
        <f>STOA!I4</f>
        <v>87.57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10.797733968046167</v>
      </c>
      <c r="AD4">
        <f t="shared" ref="AD4:AD67" si="1">SUM(B4:AB4,AI4:AR4)-AC4</f>
        <v>1155.9511458478978</v>
      </c>
      <c r="AE4">
        <f>'IDT-1'!C4</f>
        <v>0</v>
      </c>
      <c r="AF4" s="26"/>
      <c r="AG4">
        <f t="shared" ref="AG4:AG67" si="2">SUM(AD4:AF4)</f>
        <v>1155.9511458478978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27.07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8.1074022733573603</v>
      </c>
      <c r="F5">
        <f>GT_Spot!Q5</f>
        <v>0</v>
      </c>
      <c r="G5">
        <f>PPCL_NG!Q5</f>
        <v>9.9600000000000009</v>
      </c>
      <c r="H5">
        <f>PPCL_Spot!Q5</f>
        <v>27.167999999999996</v>
      </c>
      <c r="I5">
        <f>Bawana_NG!Q5</f>
        <v>49.92</v>
      </c>
      <c r="J5">
        <f>Bawana_RLNG!Q5</f>
        <v>0</v>
      </c>
      <c r="K5">
        <f>Bawana_Spot!Q5</f>
        <v>30</v>
      </c>
      <c r="L5">
        <f>TWOMCL!P5</f>
        <v>0</v>
      </c>
      <c r="M5">
        <f>EDWPCL!T5</f>
        <v>0</v>
      </c>
      <c r="N5">
        <f>'MSW BWN'!T5</f>
        <v>4.4100279999999996</v>
      </c>
      <c r="O5">
        <f>BYPL_ISGS_exbus!BB5</f>
        <v>712.95046366858401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103.98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43.33</v>
      </c>
      <c r="Z5" s="75">
        <f>IEX!O5</f>
        <v>0</v>
      </c>
      <c r="AA5" s="117">
        <f>STOA!I5</f>
        <v>87.57</v>
      </c>
      <c r="AB5" s="117">
        <f>-STOA!O5</f>
        <v>-20</v>
      </c>
      <c r="AC5">
        <f t="shared" si="0"/>
        <v>10.720795692354942</v>
      </c>
      <c r="AD5">
        <f t="shared" si="1"/>
        <v>1147.2850982495863</v>
      </c>
      <c r="AE5">
        <f>'IDT-1'!C5</f>
        <v>0</v>
      </c>
      <c r="AF5" s="26"/>
      <c r="AG5">
        <f t="shared" si="2"/>
        <v>1147.2850982495863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25.28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8.1074022733573603</v>
      </c>
      <c r="F6">
        <f>GT_Spot!Q6</f>
        <v>0</v>
      </c>
      <c r="G6">
        <f>PPCL_NG!Q6</f>
        <v>9.9600000000000009</v>
      </c>
      <c r="H6">
        <f>PPCL_Spot!Q6</f>
        <v>24.826483003776936</v>
      </c>
      <c r="I6">
        <f>Bawana_NG!Q6</f>
        <v>49.92</v>
      </c>
      <c r="J6">
        <f>Bawana_RLNG!Q6</f>
        <v>0</v>
      </c>
      <c r="K6">
        <f>Bawana_Spot!Q6</f>
        <v>30</v>
      </c>
      <c r="L6">
        <f>TWOMCL!P6</f>
        <v>0</v>
      </c>
      <c r="M6">
        <f>EDWPCL!T6</f>
        <v>0</v>
      </c>
      <c r="N6">
        <f>'MSW BWN'!T6</f>
        <v>4.4645199999999985</v>
      </c>
      <c r="O6">
        <f>BYPL_ISGS_exbus!BB6</f>
        <v>712.96753526258408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104.13000000000001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36.94</v>
      </c>
      <c r="Z6" s="75">
        <f>IEX!O6</f>
        <v>0</v>
      </c>
      <c r="AA6" s="117">
        <f>STOA!I6</f>
        <v>87.57</v>
      </c>
      <c r="AB6" s="117">
        <f>-STOA!O6</f>
        <v>-20</v>
      </c>
      <c r="AC6">
        <f t="shared" si="0"/>
        <v>10.707937377637332</v>
      </c>
      <c r="AD6">
        <f t="shared" si="1"/>
        <v>1125.748003162081</v>
      </c>
      <c r="AE6">
        <f>'IDT-1'!C6</f>
        <v>8.5990000000000002</v>
      </c>
      <c r="AF6" s="26"/>
      <c r="AG6">
        <f t="shared" si="2"/>
        <v>1134.3470031620809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22.24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8.1074022733573603</v>
      </c>
      <c r="F7">
        <f>GT_Spot!Q7</f>
        <v>0</v>
      </c>
      <c r="G7">
        <f>PPCL_NG!Q7</f>
        <v>9.9600000000000009</v>
      </c>
      <c r="H7">
        <f>PPCL_Spot!Q7</f>
        <v>25.944216024002667</v>
      </c>
      <c r="I7">
        <f>Bawana_NG!Q7</f>
        <v>49.92</v>
      </c>
      <c r="J7">
        <f>Bawana_RLNG!Q7</f>
        <v>0</v>
      </c>
      <c r="K7">
        <f>Bawana_Spot!Q7</f>
        <v>30</v>
      </c>
      <c r="L7">
        <f>TWOMCL!P7</f>
        <v>0</v>
      </c>
      <c r="M7">
        <f>EDWPCL!T7</f>
        <v>0</v>
      </c>
      <c r="N7">
        <f>'MSW BWN'!T7</f>
        <v>4.5983599999999987</v>
      </c>
      <c r="O7">
        <f>BYPL_ISGS_exbus!BB7</f>
        <v>712.98035718258404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104.29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30.5</v>
      </c>
      <c r="Z7" s="75">
        <f>IEX!O7</f>
        <v>0</v>
      </c>
      <c r="AA7" s="117">
        <f>STOA!I7</f>
        <v>20.04</v>
      </c>
      <c r="AB7" s="117">
        <f>-STOA!O7</f>
        <v>-20</v>
      </c>
      <c r="AC7">
        <f t="shared" si="0"/>
        <v>10.038570777889365</v>
      </c>
      <c r="AD7">
        <f t="shared" si="1"/>
        <v>1070.4417647020546</v>
      </c>
      <c r="AE7">
        <f>'IDT-1'!C7</f>
        <v>16.375</v>
      </c>
      <c r="AF7" s="26"/>
      <c r="AG7">
        <f t="shared" si="2"/>
        <v>1086.8167647020546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28.81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8.1074022733573603</v>
      </c>
      <c r="F8">
        <f>GT_Spot!Q8</f>
        <v>0</v>
      </c>
      <c r="G8">
        <f>PPCL_NG!Q8</f>
        <v>9.9600000000000009</v>
      </c>
      <c r="H8">
        <f>PPCL_Spot!Q8</f>
        <v>27.167999999999996</v>
      </c>
      <c r="I8">
        <f>Bawana_NG!Q8</f>
        <v>49.92</v>
      </c>
      <c r="J8">
        <f>Bawana_RLNG!Q8</f>
        <v>0</v>
      </c>
      <c r="K8">
        <f>Bawana_Spot!Q8</f>
        <v>30</v>
      </c>
      <c r="L8">
        <f>TWOMCL!P8</f>
        <v>0</v>
      </c>
      <c r="M8">
        <f>EDWPCL!T8</f>
        <v>0</v>
      </c>
      <c r="N8">
        <f>'MSW BWN'!T8</f>
        <v>4.3268559999999994</v>
      </c>
      <c r="O8">
        <f>BYPL_ISGS_exbus!BB8</f>
        <v>709.53324774458406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104.48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23.85</v>
      </c>
      <c r="Z8" s="75">
        <f>IEX!O8</f>
        <v>0</v>
      </c>
      <c r="AA8" s="117">
        <f>STOA!I8</f>
        <v>20.04</v>
      </c>
      <c r="AB8" s="117">
        <f>-STOA!O8</f>
        <v>-20</v>
      </c>
      <c r="AC8">
        <f t="shared" si="0"/>
        <v>9.9588389162347184</v>
      </c>
      <c r="AD8">
        <f t="shared" si="1"/>
        <v>1051.4166671017065</v>
      </c>
      <c r="AE8">
        <f>'IDT-1'!C8</f>
        <v>26.13</v>
      </c>
      <c r="AF8" s="26"/>
      <c r="AG8">
        <f t="shared" si="2"/>
        <v>1077.5466671017066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23.66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8.1074022733573603</v>
      </c>
      <c r="F9">
        <f>GT_Spot!Q9</f>
        <v>0</v>
      </c>
      <c r="G9">
        <f>PPCL_NG!Q9</f>
        <v>9.9600000000000009</v>
      </c>
      <c r="H9">
        <f>PPCL_Spot!Q9</f>
        <v>23.797333333333331</v>
      </c>
      <c r="I9">
        <f>Bawana_NG!Q9</f>
        <v>49.92</v>
      </c>
      <c r="J9">
        <f>Bawana_RLNG!Q9</f>
        <v>0</v>
      </c>
      <c r="K9">
        <f>Bawana_Spot!Q9</f>
        <v>30.000000000000004</v>
      </c>
      <c r="L9">
        <f>TWOMCL!P9</f>
        <v>0</v>
      </c>
      <c r="M9">
        <f>EDWPCL!T9</f>
        <v>0</v>
      </c>
      <c r="N9">
        <f>'MSW BWN'!T9</f>
        <v>4.3086919999999989</v>
      </c>
      <c r="O9">
        <f>BYPL_ISGS_exbus!BB9</f>
        <v>704.89559788858389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104.67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17.190000000000001</v>
      </c>
      <c r="Z9" s="75">
        <f>IEX!O9</f>
        <v>0</v>
      </c>
      <c r="AA9" s="117">
        <f>STOA!I9</f>
        <v>20.04</v>
      </c>
      <c r="AB9" s="117">
        <f>-STOA!O9</f>
        <v>-20</v>
      </c>
      <c r="AC9">
        <f t="shared" si="0"/>
        <v>10.135266988523066</v>
      </c>
      <c r="AD9">
        <f t="shared" si="1"/>
        <v>990.93375850675147</v>
      </c>
      <c r="AE9">
        <f>'IDT-1'!C9</f>
        <v>28.856999999999999</v>
      </c>
      <c r="AF9" s="26"/>
      <c r="AG9">
        <f t="shared" si="2"/>
        <v>1019.7907585067514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17.850000000000001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8.1074022733573603</v>
      </c>
      <c r="F10">
        <f>GT_Spot!Q10</f>
        <v>0</v>
      </c>
      <c r="G10">
        <f>PPCL_NG!Q10</f>
        <v>9.9600000000000009</v>
      </c>
      <c r="H10">
        <f>PPCL_Spot!Q10</f>
        <v>24.826483003776936</v>
      </c>
      <c r="I10">
        <f>Bawana_NG!Q10</f>
        <v>49.92</v>
      </c>
      <c r="J10">
        <f>Bawana_RLNG!Q10</f>
        <v>0</v>
      </c>
      <c r="K10">
        <f>Bawana_Spot!Q10</f>
        <v>30.000000000000004</v>
      </c>
      <c r="L10">
        <f>TWOMCL!P10</f>
        <v>0</v>
      </c>
      <c r="M10">
        <f>EDWPCL!T10</f>
        <v>0</v>
      </c>
      <c r="N10">
        <f>'MSW BWN'!T10</f>
        <v>4.5706359999999986</v>
      </c>
      <c r="O10">
        <f>BYPL_ISGS_exbus!BB10</f>
        <v>704.90633065858401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108.34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11.93</v>
      </c>
      <c r="Z10" s="75">
        <f>IEX!O10</f>
        <v>0</v>
      </c>
      <c r="AA10" s="117">
        <f>STOA!I10</f>
        <v>20.04</v>
      </c>
      <c r="AB10" s="117">
        <f>-STOA!O10</f>
        <v>-20</v>
      </c>
      <c r="AC10">
        <f t="shared" si="0"/>
        <v>9.8224752355331102</v>
      </c>
      <c r="AD10">
        <f t="shared" si="1"/>
        <v>1015.968376700185</v>
      </c>
      <c r="AE10">
        <f>'IDT-1'!C10</f>
        <v>34.027999999999999</v>
      </c>
      <c r="AF10" s="26"/>
      <c r="AG10">
        <f t="shared" si="2"/>
        <v>1049.996376700185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12.86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8.1074022733573603</v>
      </c>
      <c r="F11">
        <f>GT_Spot!Q11</f>
        <v>0</v>
      </c>
      <c r="G11">
        <f>PPCL_NG!Q11</f>
        <v>9.9600000000000009</v>
      </c>
      <c r="H11">
        <f>PPCL_Spot!Q11</f>
        <v>27.167999999999996</v>
      </c>
      <c r="I11">
        <f>Bawana_NG!Q11</f>
        <v>49.92</v>
      </c>
      <c r="J11">
        <f>Bawana_RLNG!Q11</f>
        <v>0</v>
      </c>
      <c r="K11">
        <f>Bawana_Spot!Q11</f>
        <v>30</v>
      </c>
      <c r="L11">
        <f>TWOMCL!P11</f>
        <v>0</v>
      </c>
      <c r="M11">
        <f>EDWPCL!T11</f>
        <v>0</v>
      </c>
      <c r="N11">
        <f>'MSW BWN'!T11</f>
        <v>4.5887999999999991</v>
      </c>
      <c r="O11">
        <f>BYPL_ISGS_exbus!BB11</f>
        <v>701.62104315573629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108.63000000000001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2.4700000000000002</v>
      </c>
      <c r="Z11" s="75">
        <f>IEX!O11</f>
        <v>0</v>
      </c>
      <c r="AA11" s="117">
        <f>STOA!I11</f>
        <v>20.04</v>
      </c>
      <c r="AB11" s="117">
        <f>-STOA!O11</f>
        <v>-20</v>
      </c>
      <c r="AC11">
        <f t="shared" si="0"/>
        <v>9.7441831734967668</v>
      </c>
      <c r="AD11">
        <f t="shared" si="1"/>
        <v>987.06106225559688</v>
      </c>
      <c r="AE11">
        <f>'IDT-1'!C11</f>
        <v>41.235999999999997</v>
      </c>
      <c r="AF11" s="26"/>
      <c r="AG11">
        <f t="shared" si="2"/>
        <v>1028.297062255597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3.97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8.5910979228486646</v>
      </c>
      <c r="F12">
        <f>GT_Spot!Q12</f>
        <v>0</v>
      </c>
      <c r="G12">
        <f>PPCL_NG!Q12</f>
        <v>9.9600000000000009</v>
      </c>
      <c r="H12">
        <f>PPCL_Spot!Q12</f>
        <v>27.167999999999996</v>
      </c>
      <c r="I12">
        <f>Bawana_NG!Q12</f>
        <v>49.92</v>
      </c>
      <c r="J12">
        <f>Bawana_RLNG!Q12</f>
        <v>0</v>
      </c>
      <c r="K12">
        <f>Bawana_Spot!Q12</f>
        <v>30</v>
      </c>
      <c r="L12">
        <f>TWOMCL!P12</f>
        <v>0</v>
      </c>
      <c r="M12">
        <f>EDWPCL!T12</f>
        <v>0</v>
      </c>
      <c r="N12">
        <f>'MSW BWN'!T12</f>
        <v>4.4463559999999989</v>
      </c>
      <c r="O12">
        <f>BYPL_ISGS_exbus!BB12</f>
        <v>712.71280375652816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108.88000000000001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0.82</v>
      </c>
      <c r="Z12" s="75">
        <f>IEX!O12</f>
        <v>0</v>
      </c>
      <c r="AA12" s="117">
        <f>STOA!I12</f>
        <v>20.04</v>
      </c>
      <c r="AB12" s="117">
        <f>-STOA!O12</f>
        <v>-20</v>
      </c>
      <c r="AC12">
        <f t="shared" si="0"/>
        <v>9.9159552115656009</v>
      </c>
      <c r="AD12">
        <f t="shared" si="1"/>
        <v>982.30230246781116</v>
      </c>
      <c r="AE12">
        <f>'IDT-1'!C12</f>
        <v>46.723999999999997</v>
      </c>
      <c r="AF12" s="26"/>
      <c r="AG12">
        <f t="shared" si="2"/>
        <v>1029.0263024678111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-47</v>
      </c>
      <c r="AM12" s="75">
        <f>RTM_PXI!I12</f>
        <v>0</v>
      </c>
      <c r="AN12" s="75">
        <f>RTM_PXI!O12</f>
        <v>0</v>
      </c>
      <c r="AO12" s="192">
        <f>GDAM_IEX!I12</f>
        <v>1.35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8.5910979228486646</v>
      </c>
      <c r="F13">
        <f>GT_Spot!Q13</f>
        <v>0</v>
      </c>
      <c r="G13">
        <f>PPCL_NG!Q13</f>
        <v>9.9600000000000009</v>
      </c>
      <c r="H13">
        <f>PPCL_Spot!Q13</f>
        <v>24.826483003776936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4.4415759999999986</v>
      </c>
      <c r="O13">
        <f>BYPL_ISGS_exbus!BB13</f>
        <v>712.72015096052803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20.04</v>
      </c>
      <c r="AB13" s="117">
        <f>-STOA!O13</f>
        <v>-20</v>
      </c>
      <c r="AC13">
        <f t="shared" si="0"/>
        <v>9.3292323726837871</v>
      </c>
      <c r="AD13">
        <f t="shared" si="1"/>
        <v>980.50007551446981</v>
      </c>
      <c r="AE13">
        <f>'IDT-1'!C13</f>
        <v>54.335000000000001</v>
      </c>
      <c r="AF13" s="26"/>
      <c r="AG13">
        <f t="shared" si="2"/>
        <v>1034.8350755144697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8.5910979228486646</v>
      </c>
      <c r="F14">
        <f>GT_Spot!Q14</f>
        <v>0</v>
      </c>
      <c r="G14">
        <f>PPCL_NG!Q14</f>
        <v>9.9600000000000009</v>
      </c>
      <c r="H14">
        <f>PPCL_Spot!Q14</f>
        <v>22.856127096989223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4.3364159999999989</v>
      </c>
      <c r="O14">
        <f>BYPL_ISGS_exbus!BB14</f>
        <v>712.74269727052808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109.21000000000001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30.65</v>
      </c>
      <c r="AB14" s="117">
        <f>-STOA!O14</f>
        <v>-20</v>
      </c>
      <c r="AC14">
        <f t="shared" si="0"/>
        <v>9.8946792539528001</v>
      </c>
      <c r="AD14">
        <f t="shared" si="1"/>
        <v>933.70165903641328</v>
      </c>
      <c r="AE14">
        <f>'IDT-1'!C14</f>
        <v>45</v>
      </c>
      <c r="AF14" s="26"/>
      <c r="AG14">
        <f t="shared" si="2"/>
        <v>978.70165903641328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8.5910979228486646</v>
      </c>
      <c r="F15">
        <f>GT_Spot!Q15</f>
        <v>0</v>
      </c>
      <c r="G15">
        <f>PPCL_NG!Q15</f>
        <v>9.9600000000000009</v>
      </c>
      <c r="H15">
        <f>PPCL_Spot!Q15</f>
        <v>25.944216024002667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4.4052479999999985</v>
      </c>
      <c r="O15">
        <f>BYPL_ISGS_exbus!BB15</f>
        <v>715.10910935252798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113.80000000000001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2.2400000000000002</v>
      </c>
      <c r="Z15" s="75">
        <f>IEX!O15</f>
        <v>0</v>
      </c>
      <c r="AA15" s="117">
        <f>STOA!I15</f>
        <v>0.75</v>
      </c>
      <c r="AB15" s="117">
        <f>-STOA!O15</f>
        <v>-20</v>
      </c>
      <c r="AC15">
        <f t="shared" si="0"/>
        <v>9.3615307184111334</v>
      </c>
      <c r="AD15">
        <f t="shared" si="1"/>
        <v>966.05814058096837</v>
      </c>
      <c r="AE15">
        <f>'IDT-1'!C15</f>
        <v>20</v>
      </c>
      <c r="AF15" s="26"/>
      <c r="AG15">
        <f t="shared" si="2"/>
        <v>986.05814058096837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-24</v>
      </c>
      <c r="AM15" s="75">
        <f>RTM_PXI!I15</f>
        <v>0</v>
      </c>
      <c r="AN15" s="75">
        <f>RTM_PXI!O15</f>
        <v>0</v>
      </c>
      <c r="AO15" s="192">
        <f>GDAM_IEX!I15</f>
        <v>3.37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8.5910979228486646</v>
      </c>
      <c r="F16">
        <f>GT_Spot!Q16</f>
        <v>0</v>
      </c>
      <c r="G16">
        <f>PPCL_NG!Q16</f>
        <v>9.9600000000000009</v>
      </c>
      <c r="H16">
        <f>PPCL_Spot!Q16</f>
        <v>25.944216024002667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4.6528519999999993</v>
      </c>
      <c r="O16">
        <f>BYPL_ISGS_exbus!BB16</f>
        <v>715.10068163252811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113.89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2.3199999999999998</v>
      </c>
      <c r="Z16" s="75">
        <f>IEX!O16</f>
        <v>0</v>
      </c>
      <c r="AA16" s="117">
        <f>STOA!I16</f>
        <v>0.75</v>
      </c>
      <c r="AB16" s="117">
        <f>-STOA!O16</f>
        <v>-20</v>
      </c>
      <c r="AC16">
        <f t="shared" si="0"/>
        <v>9.4095221072861079</v>
      </c>
      <c r="AD16">
        <f t="shared" si="1"/>
        <v>961.41932547209342</v>
      </c>
      <c r="AE16">
        <f>'IDT-1'!C16</f>
        <v>5</v>
      </c>
      <c r="AF16" s="26"/>
      <c r="AG16">
        <f t="shared" si="2"/>
        <v>966.41932547209342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-29</v>
      </c>
      <c r="AM16" s="75">
        <f>RTM_PXI!I16</f>
        <v>0</v>
      </c>
      <c r="AN16" s="75">
        <f>RTM_PXI!O16</f>
        <v>0</v>
      </c>
      <c r="AO16" s="192">
        <f>GDAM_IEX!I16</f>
        <v>3.37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8.5910979228486646</v>
      </c>
      <c r="F17">
        <f>GT_Spot!Q17</f>
        <v>0</v>
      </c>
      <c r="G17">
        <f>PPCL_NG!Q17</f>
        <v>9.9600000000000009</v>
      </c>
      <c r="H17">
        <f>PPCL_Spot!Q17</f>
        <v>25.944216024002667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4.5983599999999987</v>
      </c>
      <c r="O17">
        <f>BYPL_ISGS_exbus!BB17</f>
        <v>713.51188191452798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114.13000000000001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2.4500000000000002</v>
      </c>
      <c r="Z17" s="75">
        <f>IEX!O17</f>
        <v>0</v>
      </c>
      <c r="AA17" s="117">
        <f>STOA!I17</f>
        <v>0.75</v>
      </c>
      <c r="AB17" s="117">
        <f>-STOA!O17</f>
        <v>-20</v>
      </c>
      <c r="AC17">
        <f t="shared" si="0"/>
        <v>9.4509699053008802</v>
      </c>
      <c r="AD17">
        <f t="shared" si="1"/>
        <v>954.03458595607833</v>
      </c>
      <c r="AE17">
        <f>'IDT-1'!C17</f>
        <v>0</v>
      </c>
      <c r="AF17" s="26"/>
      <c r="AG17">
        <f t="shared" si="2"/>
        <v>954.03458595607833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3.3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8.1074022733573603</v>
      </c>
      <c r="F18">
        <f>GT_Spot!Q18</f>
        <v>0</v>
      </c>
      <c r="G18">
        <f>PPCL_NG!Q18</f>
        <v>9.9600000000000009</v>
      </c>
      <c r="H18">
        <f>PPCL_Spot!Q18</f>
        <v>23.797333333333331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4.3727439999999991</v>
      </c>
      <c r="O18">
        <f>BYPL_ISGS_exbus!BB18</f>
        <v>702.41039692373624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114.33000000000001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2.5099999999999998</v>
      </c>
      <c r="Z18" s="75">
        <f>IEX!O18</f>
        <v>0</v>
      </c>
      <c r="AA18" s="117">
        <f>STOA!I18</f>
        <v>0.75</v>
      </c>
      <c r="AB18" s="117">
        <f>-STOA!O18</f>
        <v>-20</v>
      </c>
      <c r="AC18">
        <f t="shared" si="0"/>
        <v>9.4198276024104537</v>
      </c>
      <c r="AD18">
        <f t="shared" si="1"/>
        <v>930.43804892801654</v>
      </c>
      <c r="AE18">
        <f>'IDT-1'!C18</f>
        <v>0</v>
      </c>
      <c r="AF18" s="26"/>
      <c r="AG18">
        <f t="shared" si="2"/>
        <v>930.43804892801654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-45</v>
      </c>
      <c r="AM18" s="75">
        <f>RTM_PXI!I18</f>
        <v>0</v>
      </c>
      <c r="AN18" s="75">
        <f>RTM_PXI!O18</f>
        <v>0</v>
      </c>
      <c r="AO18" s="192">
        <f>GDAM_IEX!I18</f>
        <v>3.37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8.1074022733573603</v>
      </c>
      <c r="F19">
        <f>GT_Spot!Q19</f>
        <v>0</v>
      </c>
      <c r="G19">
        <f>PPCL_NG!Q19</f>
        <v>9.9600000000000009</v>
      </c>
      <c r="H19">
        <f>PPCL_Spot!Q19</f>
        <v>26.484720524502723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4.2953079999999995</v>
      </c>
      <c r="O19">
        <f>BYPL_ISGS_exbus!BB19</f>
        <v>708.18174148973628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2.52</v>
      </c>
      <c r="Z19" s="75">
        <f>IEX!O19</f>
        <v>0</v>
      </c>
      <c r="AA19" s="117">
        <f>STOA!I19</f>
        <v>0.75</v>
      </c>
      <c r="AB19" s="117">
        <f>-STOA!O19</f>
        <v>-20</v>
      </c>
      <c r="AC19">
        <f t="shared" si="0"/>
        <v>9.4917350050735436</v>
      </c>
      <c r="AD19">
        <f t="shared" si="1"/>
        <v>938.53743728252289</v>
      </c>
      <c r="AE19">
        <f>'IDT-1'!C19</f>
        <v>-20</v>
      </c>
      <c r="AF19" s="26"/>
      <c r="AG19">
        <f t="shared" si="2"/>
        <v>918.53743728252289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-45</v>
      </c>
      <c r="AM19" s="75">
        <f>RTM_PXI!I19</f>
        <v>0</v>
      </c>
      <c r="AN19" s="75">
        <f>RTM_PXI!O19</f>
        <v>0</v>
      </c>
      <c r="AO19" s="192">
        <f>GDAM_IEX!I19</f>
        <v>3.33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8.1074022733573603</v>
      </c>
      <c r="F20">
        <f>GT_Spot!Q20</f>
        <v>0</v>
      </c>
      <c r="G20">
        <f>PPCL_NG!Q20</f>
        <v>9.9600000000000009</v>
      </c>
      <c r="H20">
        <f>PPCL_Spot!Q20</f>
        <v>26.484720524502723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4.5562959999999988</v>
      </c>
      <c r="O20">
        <f>BYPL_ISGS_exbus!BB20</f>
        <v>709.90129862973629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114.2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0.75</v>
      </c>
      <c r="AB20" s="117">
        <f>-STOA!O20</f>
        <v>-20</v>
      </c>
      <c r="AC20">
        <f t="shared" si="0"/>
        <v>9.7511020105379895</v>
      </c>
      <c r="AD20">
        <f t="shared" si="1"/>
        <v>901.45861541705847</v>
      </c>
      <c r="AE20">
        <f>'IDT-1'!C20</f>
        <v>-35</v>
      </c>
      <c r="AF20" s="26"/>
      <c r="AG20">
        <f t="shared" si="2"/>
        <v>866.45861541705847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8.1074022733573603</v>
      </c>
      <c r="F21">
        <f>GT_Spot!Q21</f>
        <v>0</v>
      </c>
      <c r="G21">
        <f>PPCL_NG!Q21</f>
        <v>9.9600000000000009</v>
      </c>
      <c r="H21">
        <f>PPCL_Spot!Q21</f>
        <v>26.484720524502723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4.3364159999999989</v>
      </c>
      <c r="O21">
        <f>BYPL_ISGS_exbus!BB21</f>
        <v>711.62704955973629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114.25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0.75</v>
      </c>
      <c r="AB21" s="117">
        <f>-STOA!O21</f>
        <v>-20</v>
      </c>
      <c r="AC21">
        <f t="shared" si="0"/>
        <v>9.8269405673773562</v>
      </c>
      <c r="AD21">
        <f t="shared" si="1"/>
        <v>895.93864779021897</v>
      </c>
      <c r="AE21">
        <f>'IDT-1'!C21</f>
        <v>-50</v>
      </c>
      <c r="AF21" s="26"/>
      <c r="AG21">
        <f t="shared" si="2"/>
        <v>845.93864779021897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8.1074022733573603</v>
      </c>
      <c r="F22">
        <f>GT_Spot!Q22</f>
        <v>0</v>
      </c>
      <c r="G22">
        <f>PPCL_NG!Q22</f>
        <v>9.9600000000000009</v>
      </c>
      <c r="H22">
        <f>PPCL_Spot!Q22</f>
        <v>26.484720524502723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4.2723639999999996</v>
      </c>
      <c r="O22">
        <f>BYPL_ISGS_exbus!BB22</f>
        <v>719.27712788484746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114.31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0.75</v>
      </c>
      <c r="AB22" s="117">
        <f>-STOA!O22</f>
        <v>-20</v>
      </c>
      <c r="AC22">
        <f t="shared" si="0"/>
        <v>9.7610536862054058</v>
      </c>
      <c r="AD22">
        <f t="shared" si="1"/>
        <v>918.65056099650212</v>
      </c>
      <c r="AE22">
        <f>'IDT-1'!C22</f>
        <v>-58.423999999999999</v>
      </c>
      <c r="AF22" s="26"/>
      <c r="AG22">
        <f t="shared" si="2"/>
        <v>860.22656099650214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8.1074022733573603</v>
      </c>
      <c r="F23">
        <f>GT_Spot!Q23</f>
        <v>0</v>
      </c>
      <c r="G23">
        <f>PPCL_NG!Q23</f>
        <v>9.9600000000000009</v>
      </c>
      <c r="H23">
        <f>PPCL_Spot!Q23</f>
        <v>23.33229641150983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4.2628039999999983</v>
      </c>
      <c r="O23">
        <f>BYPL_ISGS_exbus!BB23</f>
        <v>729.38332651992675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114.37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0.75</v>
      </c>
      <c r="AB23" s="117">
        <f>-STOA!O23</f>
        <v>-70</v>
      </c>
      <c r="AC23">
        <f t="shared" si="0"/>
        <v>10.133425237276603</v>
      </c>
      <c r="AD23">
        <f t="shared" si="1"/>
        <v>890.28240396751733</v>
      </c>
      <c r="AE23">
        <f>'IDT-1'!C23</f>
        <v>-49.957000000000001</v>
      </c>
      <c r="AF23" s="26"/>
      <c r="AG23">
        <f t="shared" si="2"/>
        <v>840.32540396751733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8.1074022733573603</v>
      </c>
      <c r="F24">
        <f>GT_Spot!Q24</f>
        <v>0</v>
      </c>
      <c r="G24">
        <f>PPCL_NG!Q24</f>
        <v>9.9600000000000009</v>
      </c>
      <c r="H24">
        <f>PPCL_Spot!Q24</f>
        <v>27.733999999999995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4.3364159999999989</v>
      </c>
      <c r="O24">
        <f>BYPL_ISGS_exbus!BB24</f>
        <v>738.6074861259267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114.43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0.75</v>
      </c>
      <c r="AB24" s="117">
        <f>-STOA!O24</f>
        <v>-70</v>
      </c>
      <c r="AC24">
        <f t="shared" si="0"/>
        <v>10.298899256599091</v>
      </c>
      <c r="AD24">
        <f t="shared" si="1"/>
        <v>898.87640514268492</v>
      </c>
      <c r="AE24">
        <f>'IDT-1'!C24</f>
        <v>-35.985999999999997</v>
      </c>
      <c r="AF24" s="26"/>
      <c r="AG24">
        <f t="shared" si="2"/>
        <v>862.89040514268493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8.1074022733573603</v>
      </c>
      <c r="F25">
        <f>GT_Spot!Q25</f>
        <v>0</v>
      </c>
      <c r="G25">
        <f>PPCL_NG!Q25</f>
        <v>9.9600000000000009</v>
      </c>
      <c r="H25">
        <f>PPCL_Spot!Q25</f>
        <v>27.167999999999996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4.3823039999999986</v>
      </c>
      <c r="O25">
        <f>BYPL_ISGS_exbus!BB25</f>
        <v>744.8453999899267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110.96000000000001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</v>
      </c>
      <c r="AA25" s="117">
        <f>STOA!I25</f>
        <v>0.75</v>
      </c>
      <c r="AB25" s="117">
        <f>-STOA!O25</f>
        <v>-70</v>
      </c>
      <c r="AC25">
        <f t="shared" si="0"/>
        <v>10.585023738668148</v>
      </c>
      <c r="AD25">
        <f t="shared" si="1"/>
        <v>870.83808252461574</v>
      </c>
      <c r="AE25">
        <f>'IDT-1'!C25</f>
        <v>-24.978000000000002</v>
      </c>
      <c r="AF25" s="26"/>
      <c r="AG25">
        <f t="shared" si="2"/>
        <v>845.86008252461579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8.5910979228486646</v>
      </c>
      <c r="F26">
        <f>GT_Spot!Q26</f>
        <v>0</v>
      </c>
      <c r="G26">
        <f>PPCL_NG!Q26</f>
        <v>9.9600000000000009</v>
      </c>
      <c r="H26">
        <f>PPCL_Spot!Q26</f>
        <v>27.167999999999996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4.4970239999999988</v>
      </c>
      <c r="O26">
        <f>BYPL_ISGS_exbus!BB26</f>
        <v>744.8453999899267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110.35000000000001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-45</v>
      </c>
      <c r="AA26" s="117">
        <f>STOA!I26</f>
        <v>0.75</v>
      </c>
      <c r="AB26" s="117">
        <f>-STOA!O26</f>
        <v>-70</v>
      </c>
      <c r="AC26">
        <f t="shared" si="0"/>
        <v>10.80687498443856</v>
      </c>
      <c r="AD26">
        <f t="shared" si="1"/>
        <v>845.60464692833693</v>
      </c>
      <c r="AE26">
        <f>'IDT-1'!C26</f>
        <v>-8.891</v>
      </c>
      <c r="AF26" s="26"/>
      <c r="AG26">
        <f t="shared" si="2"/>
        <v>836.71364692833697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8.5910979228486646</v>
      </c>
      <c r="F27">
        <f>GT_Spot!Q27</f>
        <v>0</v>
      </c>
      <c r="G27">
        <f>PPCL_NG!Q27</f>
        <v>9.9600000000000009</v>
      </c>
      <c r="H27">
        <f>PPCL_Spot!Q27</f>
        <v>22.379957782468612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4.1480839999999999</v>
      </c>
      <c r="O27">
        <f>BYPL_ISGS_exbus!BB27</f>
        <v>747.23457478992668</v>
      </c>
      <c r="P27" s="77">
        <v>68.180000000000007</v>
      </c>
      <c r="Q27" s="77">
        <v>17.149999999999999</v>
      </c>
      <c r="R27" s="80">
        <v>3.2399999999999998</v>
      </c>
      <c r="S27" s="80">
        <v>0</v>
      </c>
      <c r="T27" s="78">
        <f>SUMPRODUCT(LTA!F27:AJ27,LTA!F$101:AJ$101,LTA!F$104:AJ$104)</f>
        <v>0.11</v>
      </c>
      <c r="U27" s="78">
        <f>SUMPRODUCT(LTA!F27:AJ27,LTA!F$102:AJ$102,LTA!F$104:AJ$104)</f>
        <v>110.71000000000001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0.75</v>
      </c>
      <c r="AB27" s="117">
        <f>-STOA!O27</f>
        <v>-120</v>
      </c>
      <c r="AC27">
        <f t="shared" si="0"/>
        <v>10.548998453498422</v>
      </c>
      <c r="AD27">
        <f t="shared" si="1"/>
        <v>876.82471604174566</v>
      </c>
      <c r="AE27">
        <f>'IDT-1'!C27</f>
        <v>-35</v>
      </c>
      <c r="AF27" s="26"/>
      <c r="AG27">
        <f t="shared" si="2"/>
        <v>841.82471604174566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8.5910979228486646</v>
      </c>
      <c r="F28">
        <f>GT_Spot!Q28</f>
        <v>0</v>
      </c>
      <c r="G28">
        <f>PPCL_NG!Q28</f>
        <v>9.9600000000000009</v>
      </c>
      <c r="H28">
        <f>PPCL_Spot!Q28</f>
        <v>23.33229641150983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4.3086919999999989</v>
      </c>
      <c r="O28">
        <f>BYPL_ISGS_exbus!BB28</f>
        <v>741.50360784192674</v>
      </c>
      <c r="P28" s="77">
        <v>68.180000000000007</v>
      </c>
      <c r="Q28" s="77">
        <v>17.149999999999999</v>
      </c>
      <c r="R28" s="80">
        <v>8.66</v>
      </c>
      <c r="S28" s="80">
        <v>0</v>
      </c>
      <c r="T28" s="78">
        <f>SUMPRODUCT(LTA!F28:AJ28,LTA!F$101:AJ$101,LTA!F$104:AJ$104)</f>
        <v>0.63</v>
      </c>
      <c r="U28" s="78">
        <f>SUMPRODUCT(LTA!F28:AJ28,LTA!F$102:AJ$102,LTA!F$104:AJ$104)</f>
        <v>110.68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0.75</v>
      </c>
      <c r="AB28" s="117">
        <f>-STOA!O28</f>
        <v>-120</v>
      </c>
      <c r="AC28">
        <f t="shared" si="0"/>
        <v>10.560367874691584</v>
      </c>
      <c r="AD28">
        <f t="shared" si="1"/>
        <v>878.10532630159355</v>
      </c>
      <c r="AE28">
        <f>'IDT-1'!C28</f>
        <v>-30</v>
      </c>
      <c r="AF28" s="26"/>
      <c r="AG28">
        <f t="shared" si="2"/>
        <v>848.10532630159355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8.5910979228486646</v>
      </c>
      <c r="F29">
        <f>GT_Spot!Q29</f>
        <v>0</v>
      </c>
      <c r="G29">
        <f>PPCL_NG!Q29</f>
        <v>9.9600000000000009</v>
      </c>
      <c r="H29">
        <f>PPCL_Spot!Q29</f>
        <v>27.167999999999996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4.5658559999999984</v>
      </c>
      <c r="O29">
        <f>BYPL_ISGS_exbus!BB29</f>
        <v>741.50360784192674</v>
      </c>
      <c r="P29" s="77">
        <v>68.180000000000007</v>
      </c>
      <c r="Q29" s="77">
        <v>17.149999999999999</v>
      </c>
      <c r="R29" s="80">
        <v>15.06</v>
      </c>
      <c r="S29" s="80">
        <v>0</v>
      </c>
      <c r="T29" s="78">
        <f>SUMPRODUCT(LTA!F29:AJ29,LTA!F$101:AJ$101,LTA!F$104:AJ$104)</f>
        <v>1.9200000000000002</v>
      </c>
      <c r="U29" s="78">
        <f>SUMPRODUCT(LTA!F29:AJ29,LTA!F$102:AJ$102,LTA!F$104:AJ$104)</f>
        <v>110.76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1.05</v>
      </c>
      <c r="AB29" s="117">
        <f>-STOA!O29</f>
        <v>-120</v>
      </c>
      <c r="AC29">
        <f t="shared" si="0"/>
        <v>10.667401109470298</v>
      </c>
      <c r="AD29">
        <f t="shared" si="1"/>
        <v>890.16116065530491</v>
      </c>
      <c r="AE29">
        <f>'IDT-1'!C29</f>
        <v>-18.628</v>
      </c>
      <c r="AF29" s="26"/>
      <c r="AG29">
        <f t="shared" si="2"/>
        <v>871.53316065530487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8.1074022733573603</v>
      </c>
      <c r="F30">
        <f>GT_Spot!Q30</f>
        <v>0</v>
      </c>
      <c r="G30">
        <f>PPCL_NG!Q30</f>
        <v>9.9600000000000009</v>
      </c>
      <c r="H30">
        <f>PPCL_Spot!Q30</f>
        <v>28.508832351960891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4.4836399999999994</v>
      </c>
      <c r="O30">
        <f>BYPL_ISGS_exbus!BB30</f>
        <v>732.58036848684742</v>
      </c>
      <c r="P30" s="77">
        <v>68.180000000000007</v>
      </c>
      <c r="Q30" s="77">
        <v>17.149999999999999</v>
      </c>
      <c r="R30" s="80">
        <v>23.259999999999994</v>
      </c>
      <c r="S30" s="80">
        <v>0</v>
      </c>
      <c r="T30" s="78">
        <f>SUMPRODUCT(LTA!F30:AJ30,LTA!F$101:AJ$101,LTA!F$104:AJ$104)</f>
        <v>4.0999999999999996</v>
      </c>
      <c r="U30" s="78">
        <f>SUMPRODUCT(LTA!F30:AJ30,LTA!F$102:AJ$102,LTA!F$104:AJ$104)</f>
        <v>110.42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1.35</v>
      </c>
      <c r="AB30" s="117">
        <f>-STOA!O30</f>
        <v>-120</v>
      </c>
      <c r="AC30">
        <f t="shared" si="0"/>
        <v>11.086203643826122</v>
      </c>
      <c r="AD30">
        <f t="shared" si="1"/>
        <v>846.93403946833951</v>
      </c>
      <c r="AE30">
        <f>'IDT-1'!C30</f>
        <v>-5</v>
      </c>
      <c r="AF30" s="26"/>
      <c r="AG30">
        <f t="shared" si="2"/>
        <v>841.93403946833951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8.1074022733573603</v>
      </c>
      <c r="F31">
        <f>GT_Spot!Q31</f>
        <v>0</v>
      </c>
      <c r="G31">
        <f>PPCL_NG!Q31</f>
        <v>9.9600000000000009</v>
      </c>
      <c r="H31">
        <f>PPCL_Spot!Q31</f>
        <v>26.035999999999994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4.5104079999999991</v>
      </c>
      <c r="O31">
        <f>BYPL_ISGS_exbus!BB31</f>
        <v>727.85381728946356</v>
      </c>
      <c r="P31" s="77">
        <v>68.180000000000007</v>
      </c>
      <c r="Q31" s="77">
        <v>17.149999999999999</v>
      </c>
      <c r="R31" s="80">
        <v>23.6</v>
      </c>
      <c r="S31" s="80">
        <v>0</v>
      </c>
      <c r="T31" s="78">
        <f>SUMPRODUCT(LTA!F31:AJ31,LTA!F$101:AJ$101,LTA!F$104:AJ$104)</f>
        <v>9.8500000000000014</v>
      </c>
      <c r="U31" s="78">
        <f>SUMPRODUCT(LTA!F31:AJ31,LTA!F$102:AJ$102,LTA!F$104:AJ$104)</f>
        <v>118.63000000000001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1.65</v>
      </c>
      <c r="AB31" s="117">
        <f>-STOA!O31</f>
        <v>-120</v>
      </c>
      <c r="AC31">
        <f t="shared" si="0"/>
        <v>10.840830163715054</v>
      </c>
      <c r="AD31">
        <f t="shared" si="1"/>
        <v>889.60679739910597</v>
      </c>
      <c r="AE31">
        <f>'IDT-1'!C31</f>
        <v>0</v>
      </c>
      <c r="AF31" s="26"/>
      <c r="AG31">
        <f t="shared" si="2"/>
        <v>889.60679739910597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14.815486359878754</v>
      </c>
      <c r="F32">
        <f>GT_Spot!Q32</f>
        <v>0</v>
      </c>
      <c r="G32">
        <f>PPCL_NG!Q32</f>
        <v>9.9600000000000009</v>
      </c>
      <c r="H32">
        <f>PPCL_Spot!Q32</f>
        <v>28.748722506109754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4.423411999999999</v>
      </c>
      <c r="O32">
        <f>BYPL_ISGS_exbus!BB32</f>
        <v>723.78781449946359</v>
      </c>
      <c r="P32" s="77">
        <v>68.180000000000007</v>
      </c>
      <c r="Q32" s="77">
        <v>17.149999999999999</v>
      </c>
      <c r="R32" s="80">
        <v>23.75</v>
      </c>
      <c r="S32" s="80">
        <v>0</v>
      </c>
      <c r="T32" s="78">
        <f>SUMPRODUCT(LTA!F32:AJ32,LTA!F$101:AJ$101,LTA!F$104:AJ$104)</f>
        <v>17.810000000000002</v>
      </c>
      <c r="U32" s="78">
        <f>SUMPRODUCT(LTA!F32:AJ32,LTA!F$102:AJ$102,LTA!F$104:AJ$104)</f>
        <v>117.45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2.25</v>
      </c>
      <c r="AB32" s="117">
        <f>-STOA!O32</f>
        <v>-120</v>
      </c>
      <c r="AC32">
        <f t="shared" si="0"/>
        <v>11.131013422822114</v>
      </c>
      <c r="AD32">
        <f t="shared" si="1"/>
        <v>882.1144219426302</v>
      </c>
      <c r="AE32">
        <f>'IDT-1'!C32</f>
        <v>0</v>
      </c>
      <c r="AF32" s="26"/>
      <c r="AG32">
        <f t="shared" si="2"/>
        <v>882.1144219426302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8.1152993348115299</v>
      </c>
      <c r="F33">
        <f>GT_Spot!Q33</f>
        <v>0</v>
      </c>
      <c r="G33">
        <f>PPCL_NG!Q33</f>
        <v>9.9600000000000009</v>
      </c>
      <c r="H33">
        <f>PPCL_Spot!Q33</f>
        <v>21.427619153427397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4.1939719999999987</v>
      </c>
      <c r="O33">
        <f>BYPL_ISGS_exbus!BB33</f>
        <v>718.05684755146353</v>
      </c>
      <c r="P33" s="77">
        <v>68.180000000000007</v>
      </c>
      <c r="Q33" s="77">
        <v>17.149999999999999</v>
      </c>
      <c r="R33" s="80">
        <v>23.749999999999996</v>
      </c>
      <c r="S33" s="80">
        <v>0</v>
      </c>
      <c r="T33" s="78">
        <f>SUMPRODUCT(LTA!F33:AJ33,LTA!F$101:AJ$101,LTA!F$104:AJ$104)</f>
        <v>27.82</v>
      </c>
      <c r="U33" s="78">
        <f>SUMPRODUCT(LTA!F33:AJ33,LTA!F$102:AJ$102,LTA!F$104:AJ$104)</f>
        <v>116.27000000000001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3.15</v>
      </c>
      <c r="AB33" s="117">
        <f>-STOA!O33</f>
        <v>-120</v>
      </c>
      <c r="AC33">
        <f t="shared" si="0"/>
        <v>10.925382828566978</v>
      </c>
      <c r="AD33">
        <f t="shared" si="1"/>
        <v>885.06835521113555</v>
      </c>
      <c r="AE33">
        <f>'IDT-1'!C33</f>
        <v>0</v>
      </c>
      <c r="AF33" s="26"/>
      <c r="AG33">
        <f t="shared" si="2"/>
        <v>885.06835521113555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8.1152993348115299</v>
      </c>
      <c r="F34">
        <f>GT_Spot!Q34</f>
        <v>0</v>
      </c>
      <c r="G34">
        <f>PPCL_NG!Q34</f>
        <v>9.9600000000000009</v>
      </c>
      <c r="H34">
        <f>PPCL_Spot!Q34</f>
        <v>25.469999999999995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4.1480839999999999</v>
      </c>
      <c r="O34">
        <f>BYPL_ISGS_exbus!BB34</f>
        <v>716.10785475146361</v>
      </c>
      <c r="P34" s="77">
        <v>68.180000000000007</v>
      </c>
      <c r="Q34" s="77">
        <v>17.149999999999999</v>
      </c>
      <c r="R34" s="80">
        <v>23.749999999999996</v>
      </c>
      <c r="S34" s="80">
        <v>0</v>
      </c>
      <c r="T34" s="78">
        <f>SUMPRODUCT(LTA!F34:AJ34,LTA!F$101:AJ$101,LTA!F$104:AJ$104)</f>
        <v>37.93</v>
      </c>
      <c r="U34" s="78">
        <f>SUMPRODUCT(LTA!F34:AJ34,LTA!F$102:AJ$102,LTA!F$104:AJ$104)</f>
        <v>115.09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</v>
      </c>
      <c r="AA34" s="117">
        <f>STOA!I34</f>
        <v>4.05</v>
      </c>
      <c r="AB34" s="117">
        <f>-STOA!O34</f>
        <v>-120</v>
      </c>
      <c r="AC34">
        <f t="shared" si="0"/>
        <v>11.20746737942072</v>
      </c>
      <c r="AD34">
        <f t="shared" si="1"/>
        <v>876.66377070685417</v>
      </c>
      <c r="AE34">
        <f>'IDT-1'!C34</f>
        <v>0</v>
      </c>
      <c r="AF34" s="26"/>
      <c r="AG34">
        <f t="shared" si="2"/>
        <v>876.66377070685417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-52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8.1152993348115299</v>
      </c>
      <c r="F35">
        <f>GT_Spot!Q35</f>
        <v>0</v>
      </c>
      <c r="G35">
        <f>PPCL_NG!Q35</f>
        <v>9.9600000000000009</v>
      </c>
      <c r="H35">
        <f>PPCL_Spot!Q35</f>
        <v>22.805777777777777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4.3775239999999993</v>
      </c>
      <c r="O35">
        <f>BYPL_ISGS_exbus!BB35</f>
        <v>707.57788755946353</v>
      </c>
      <c r="P35" s="77">
        <v>68.180000000000007</v>
      </c>
      <c r="Q35" s="77">
        <v>17.149999999999999</v>
      </c>
      <c r="R35" s="80">
        <v>23.749999999999996</v>
      </c>
      <c r="S35" s="80">
        <v>0</v>
      </c>
      <c r="T35" s="78">
        <f>SUMPRODUCT(LTA!F35:AJ35,LTA!F$101:AJ$101,LTA!F$104:AJ$104)</f>
        <v>50.33</v>
      </c>
      <c r="U35" s="78">
        <f>SUMPRODUCT(LTA!F35:AJ35,LTA!F$102:AJ$102,LTA!F$104:AJ$104)</f>
        <v>112.23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-25</v>
      </c>
      <c r="AA35" s="117">
        <f>STOA!I35</f>
        <v>4.95</v>
      </c>
      <c r="AB35" s="117">
        <f>-STOA!O35</f>
        <v>-120</v>
      </c>
      <c r="AC35">
        <f t="shared" si="0"/>
        <v>11.362655879975083</v>
      </c>
      <c r="AD35">
        <f t="shared" si="1"/>
        <v>857.98383279207769</v>
      </c>
      <c r="AE35">
        <f>'IDT-1'!C35</f>
        <v>0</v>
      </c>
      <c r="AF35" s="26"/>
      <c r="AG35">
        <f t="shared" si="2"/>
        <v>857.98383279207769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8.1152993348115299</v>
      </c>
      <c r="F36">
        <f>GT_Spot!Q36</f>
        <v>0</v>
      </c>
      <c r="G36">
        <f>PPCL_NG!Q36</f>
        <v>9.9600000000000009</v>
      </c>
      <c r="H36">
        <f>PPCL_Spot!Q36</f>
        <v>22.805777777777777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4.6346879999999988</v>
      </c>
      <c r="O36">
        <f>BYPL_ISGS_exbus!BB36</f>
        <v>706.6976216034634</v>
      </c>
      <c r="P36" s="77">
        <v>68.180000000000007</v>
      </c>
      <c r="Q36" s="77">
        <v>17.149999999999999</v>
      </c>
      <c r="R36" s="80">
        <v>23.749999999999996</v>
      </c>
      <c r="S36" s="80">
        <v>0</v>
      </c>
      <c r="T36" s="78">
        <f>SUMPRODUCT(LTA!F36:AJ36,LTA!F$101:AJ$101,LTA!F$104:AJ$104)</f>
        <v>61.769999999999996</v>
      </c>
      <c r="U36" s="78">
        <f>SUMPRODUCT(LTA!F36:AJ36,LTA!F$102:AJ$102,LTA!F$104:AJ$104)</f>
        <v>109.89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-40</v>
      </c>
      <c r="AA36" s="117">
        <f>STOA!I36</f>
        <v>7.05</v>
      </c>
      <c r="AB36" s="117">
        <f>-STOA!O36</f>
        <v>-120</v>
      </c>
      <c r="AC36">
        <f t="shared" si="0"/>
        <v>11.588904495595211</v>
      </c>
      <c r="AD36">
        <f t="shared" si="1"/>
        <v>853.3344822204574</v>
      </c>
      <c r="AE36">
        <f>'IDT-1'!C36</f>
        <v>0</v>
      </c>
      <c r="AF36" s="26"/>
      <c r="AG36">
        <f t="shared" si="2"/>
        <v>853.3344822204574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7.8930749501282413</v>
      </c>
      <c r="F37">
        <f>GT_Spot!Q37</f>
        <v>0</v>
      </c>
      <c r="G37">
        <f>PPCL_NG!Q37</f>
        <v>9.9600000000000009</v>
      </c>
      <c r="H37">
        <f>PPCL_Spot!Q37</f>
        <v>22.805777777777777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4.6805759999999994</v>
      </c>
      <c r="O37">
        <f>BYPL_ISGS_exbus!BB37</f>
        <v>704.32646937346351</v>
      </c>
      <c r="P37" s="77">
        <v>68.180000000000007</v>
      </c>
      <c r="Q37" s="77">
        <v>17.149999999999999</v>
      </c>
      <c r="R37" s="80">
        <v>23.749999999999996</v>
      </c>
      <c r="S37" s="80">
        <v>0</v>
      </c>
      <c r="T37" s="78">
        <f>SUMPRODUCT(LTA!F37:AJ37,LTA!F$101:AJ$101,LTA!F$104:AJ$104)</f>
        <v>72.45</v>
      </c>
      <c r="U37" s="78">
        <f>SUMPRODUCT(LTA!F37:AJ37,LTA!F$102:AJ$102,LTA!F$104:AJ$104)</f>
        <v>108.06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-60</v>
      </c>
      <c r="AA37" s="117">
        <f>STOA!I37</f>
        <v>7.35</v>
      </c>
      <c r="AB37" s="117">
        <f>-STOA!O37</f>
        <v>-120</v>
      </c>
      <c r="AC37">
        <f t="shared" si="0"/>
        <v>12.064278589329181</v>
      </c>
      <c r="AD37">
        <f t="shared" si="1"/>
        <v>812.46161951204044</v>
      </c>
      <c r="AE37">
        <f>'IDT-1'!C37</f>
        <v>0</v>
      </c>
      <c r="AF37" s="26"/>
      <c r="AG37">
        <f t="shared" si="2"/>
        <v>812.46161951204044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7.8930749501282413</v>
      </c>
      <c r="F38">
        <f>GT_Spot!Q38</f>
        <v>0</v>
      </c>
      <c r="G38">
        <f>PPCL_NG!Q38</f>
        <v>9.9600000000000009</v>
      </c>
      <c r="H38">
        <f>PPCL_Spot!Q38</f>
        <v>22.805777777777777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4.4740799999999989</v>
      </c>
      <c r="O38">
        <f>BYPL_ISGS_exbus!BB38</f>
        <v>701.1258268034635</v>
      </c>
      <c r="P38" s="77">
        <v>68.180000000000007</v>
      </c>
      <c r="Q38" s="77">
        <v>17.149999999999999</v>
      </c>
      <c r="R38" s="80">
        <v>23.749999999999996</v>
      </c>
      <c r="S38" s="80">
        <v>0</v>
      </c>
      <c r="T38" s="78">
        <f>SUMPRODUCT(LTA!F38:AJ38,LTA!F$101:AJ$101,LTA!F$104:AJ$104)</f>
        <v>84.02</v>
      </c>
      <c r="U38" s="78">
        <f>SUMPRODUCT(LTA!F38:AJ38,LTA!F$102:AJ$102,LTA!F$104:AJ$104)</f>
        <v>106.17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-60</v>
      </c>
      <c r="AA38" s="117">
        <f>STOA!I38</f>
        <v>9.4499999999999993</v>
      </c>
      <c r="AB38" s="117">
        <f>-STOA!O38</f>
        <v>-120</v>
      </c>
      <c r="AC38">
        <f t="shared" si="0"/>
        <v>11.765078413980975</v>
      </c>
      <c r="AD38">
        <f t="shared" si="1"/>
        <v>863.13368111738851</v>
      </c>
      <c r="AE38">
        <f>'IDT-1'!C38</f>
        <v>0</v>
      </c>
      <c r="AF38" s="26"/>
      <c r="AG38">
        <f t="shared" si="2"/>
        <v>863.13368111738851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7.8930749501282413</v>
      </c>
      <c r="F39">
        <f>GT_Spot!Q39</f>
        <v>0</v>
      </c>
      <c r="G39">
        <f>PPCL_NG!Q39</f>
        <v>9.9600000000000009</v>
      </c>
      <c r="H39">
        <f>PPCL_Spot!Q39</f>
        <v>22.31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4.2723639999999996</v>
      </c>
      <c r="O39">
        <f>BYPL_ISGS_exbus!BB39</f>
        <v>695.06364955504694</v>
      </c>
      <c r="P39" s="77">
        <v>68.180000000000007</v>
      </c>
      <c r="Q39" s="77">
        <v>17.149999999999999</v>
      </c>
      <c r="R39" s="80">
        <v>23.749999999999996</v>
      </c>
      <c r="S39" s="80">
        <v>0</v>
      </c>
      <c r="T39" s="78">
        <f>SUMPRODUCT(LTA!F39:AJ39,LTA!F$101:AJ$101,LTA!F$104:AJ$104)</f>
        <v>97.25</v>
      </c>
      <c r="U39" s="78">
        <f>SUMPRODUCT(LTA!F39:AJ39,LTA!F$102:AJ$102,LTA!F$104:AJ$104)</f>
        <v>105.41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-70</v>
      </c>
      <c r="AA39" s="117">
        <f>STOA!I39</f>
        <v>10.35</v>
      </c>
      <c r="AB39" s="117">
        <f>-STOA!O39</f>
        <v>-120</v>
      </c>
      <c r="AC39">
        <f t="shared" si="0"/>
        <v>11.867639946561441</v>
      </c>
      <c r="AD39">
        <f t="shared" si="1"/>
        <v>864.64144855861355</v>
      </c>
      <c r="AE39">
        <f>'IDT-1'!C39</f>
        <v>0</v>
      </c>
      <c r="AF39" s="26"/>
      <c r="AG39">
        <f t="shared" si="2"/>
        <v>864.64144855861355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7.8930749501282413</v>
      </c>
      <c r="F40">
        <f>GT_Spot!Q40</f>
        <v>0</v>
      </c>
      <c r="G40">
        <f>PPCL_NG!Q40</f>
        <v>9.9600000000000009</v>
      </c>
      <c r="H40">
        <f>PPCL_Spot!Q40</f>
        <v>23.301555555555556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4.3230319999999995</v>
      </c>
      <c r="O40">
        <f>BYPL_ISGS_exbus!BB40</f>
        <v>695.06364955504694</v>
      </c>
      <c r="P40" s="77">
        <v>68.180000000000007</v>
      </c>
      <c r="Q40" s="77">
        <v>17.149999999999999</v>
      </c>
      <c r="R40" s="80">
        <v>23.749999999999996</v>
      </c>
      <c r="S40" s="80">
        <v>0</v>
      </c>
      <c r="T40" s="78">
        <f>SUMPRODUCT(LTA!F40:AJ40,LTA!F$101:AJ$101,LTA!F$104:AJ$104)</f>
        <v>105.75</v>
      </c>
      <c r="U40" s="78">
        <f>SUMPRODUCT(LTA!F40:AJ40,LTA!F$102:AJ$102,LTA!F$104:AJ$104)</f>
        <v>105.59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-40</v>
      </c>
      <c r="AA40" s="117">
        <f>STOA!I40</f>
        <v>11.25</v>
      </c>
      <c r="AB40" s="117">
        <f>-STOA!O40</f>
        <v>-120</v>
      </c>
      <c r="AC40">
        <f t="shared" si="0"/>
        <v>11.783552963406427</v>
      </c>
      <c r="AD40">
        <f t="shared" si="1"/>
        <v>895.34775909732434</v>
      </c>
      <c r="AE40">
        <f>'IDT-1'!C40</f>
        <v>0</v>
      </c>
      <c r="AF40" s="26"/>
      <c r="AG40">
        <f t="shared" si="2"/>
        <v>895.34775909732434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7.8930749501282413</v>
      </c>
      <c r="F41">
        <f>GT_Spot!Q41</f>
        <v>0</v>
      </c>
      <c r="G41">
        <f>PPCL_NG!Q41</f>
        <v>9.9600000000000009</v>
      </c>
      <c r="H41">
        <f>PPCL_Spot!Q41</f>
        <v>22.805777777777777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4.4463559999999989</v>
      </c>
      <c r="O41">
        <f>BYPL_ISGS_exbus!BB41</f>
        <v>695.06364955504694</v>
      </c>
      <c r="P41" s="77">
        <v>68.180000000000007</v>
      </c>
      <c r="Q41" s="77">
        <v>17.149999999999999</v>
      </c>
      <c r="R41" s="80">
        <v>23.749999999999996</v>
      </c>
      <c r="S41" s="80">
        <v>0</v>
      </c>
      <c r="T41" s="78">
        <f>SUMPRODUCT(LTA!F41:AJ41,LTA!F$101:AJ$101,LTA!F$104:AJ$104)</f>
        <v>115.74</v>
      </c>
      <c r="U41" s="78">
        <f>SUMPRODUCT(LTA!F41:AJ41,LTA!F$102:AJ$102,LTA!F$104:AJ$104)</f>
        <v>102.34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-25</v>
      </c>
      <c r="AA41" s="117">
        <f>STOA!I41</f>
        <v>12.45</v>
      </c>
      <c r="AB41" s="117">
        <f>-STOA!O41</f>
        <v>-120</v>
      </c>
      <c r="AC41">
        <f t="shared" si="0"/>
        <v>11.672584819718075</v>
      </c>
      <c r="AD41">
        <f t="shared" si="1"/>
        <v>923.02627346323504</v>
      </c>
      <c r="AE41">
        <f>'IDT-1'!C41</f>
        <v>0</v>
      </c>
      <c r="AF41" s="26"/>
      <c r="AG41">
        <f t="shared" si="2"/>
        <v>923.02627346323504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7.8930749501282413</v>
      </c>
      <c r="F42">
        <f>GT_Spot!Q42</f>
        <v>0</v>
      </c>
      <c r="G42">
        <f>PPCL_NG!Q42</f>
        <v>9.9600000000000009</v>
      </c>
      <c r="H42">
        <f>PPCL_Spot!Q42</f>
        <v>24.863207023002559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4.4100279999999996</v>
      </c>
      <c r="O42">
        <f>BYPL_ISGS_exbus!BB42</f>
        <v>695.06364955504694</v>
      </c>
      <c r="P42" s="77">
        <v>68.180000000000007</v>
      </c>
      <c r="Q42" s="77">
        <v>17.149999999999999</v>
      </c>
      <c r="R42" s="80">
        <v>23.749999999999996</v>
      </c>
      <c r="S42" s="80">
        <v>0</v>
      </c>
      <c r="T42" s="78">
        <f>SUMPRODUCT(LTA!F42:AJ42,LTA!F$101:AJ$101,LTA!F$104:AJ$104)</f>
        <v>123.25999999999999</v>
      </c>
      <c r="U42" s="78">
        <f>SUMPRODUCT(LTA!F42:AJ42,LTA!F$102:AJ$102,LTA!F$104:AJ$104)</f>
        <v>101.76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</v>
      </c>
      <c r="AA42" s="117">
        <f>STOA!I42</f>
        <v>13.35</v>
      </c>
      <c r="AB42" s="117">
        <f>-STOA!O42</f>
        <v>-120</v>
      </c>
      <c r="AC42">
        <f t="shared" si="0"/>
        <v>11.670581235454097</v>
      </c>
      <c r="AD42">
        <f t="shared" si="1"/>
        <v>942.88937829272356</v>
      </c>
      <c r="AE42">
        <f>'IDT-1'!C42</f>
        <v>0</v>
      </c>
      <c r="AF42" s="26"/>
      <c r="AG42">
        <f t="shared" si="2"/>
        <v>942.88937829272356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7.6764947245017598</v>
      </c>
      <c r="F43">
        <f>GT_Spot!Q43</f>
        <v>0</v>
      </c>
      <c r="G43">
        <f>PPCL_NG!Q43</f>
        <v>9.9600000000000009</v>
      </c>
      <c r="H43">
        <f>PPCL_Spot!Q43</f>
        <v>24.322702522502503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4.4004679999999992</v>
      </c>
      <c r="O43">
        <f>BYPL_ISGS_exbus!BB43</f>
        <v>696.37646024058404</v>
      </c>
      <c r="P43" s="77">
        <v>68.180000000000007</v>
      </c>
      <c r="Q43" s="77">
        <v>17.149999999999999</v>
      </c>
      <c r="R43" s="80">
        <v>23.749999999999996</v>
      </c>
      <c r="S43" s="80">
        <v>0</v>
      </c>
      <c r="T43" s="78">
        <f>SUMPRODUCT(LTA!F43:AJ43,LTA!F$101:AJ$101,LTA!F$104:AJ$104)</f>
        <v>130.61000000000001</v>
      </c>
      <c r="U43" s="78">
        <f>SUMPRODUCT(LTA!F43:AJ43,LTA!F$102:AJ$102,LTA!F$104:AJ$104)</f>
        <v>101.32000000000001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0.79</v>
      </c>
      <c r="Z43" s="75">
        <f>IEX!O43</f>
        <v>0</v>
      </c>
      <c r="AA43" s="117">
        <f>STOA!I43</f>
        <v>13.95</v>
      </c>
      <c r="AB43" s="117">
        <f>-STOA!O43</f>
        <v>-120</v>
      </c>
      <c r="AC43">
        <f t="shared" si="0"/>
        <v>11.80980213350789</v>
      </c>
      <c r="AD43">
        <f t="shared" si="1"/>
        <v>948.52632335408032</v>
      </c>
      <c r="AE43">
        <f>'IDT-1'!C43</f>
        <v>0</v>
      </c>
      <c r="AF43" s="26"/>
      <c r="AG43">
        <f t="shared" si="2"/>
        <v>948.52632335408032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-70</v>
      </c>
      <c r="AM43" s="75">
        <f>RTM_PXI!I43</f>
        <v>0</v>
      </c>
      <c r="AN43" s="75">
        <f>RTM_PXI!O43</f>
        <v>0</v>
      </c>
      <c r="AO43" s="192">
        <f>GDAM_IEX!I43</f>
        <v>1.93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7.6764947245017598</v>
      </c>
      <c r="F44">
        <f>GT_Spot!Q44</f>
        <v>0</v>
      </c>
      <c r="G44">
        <f>PPCL_NG!Q44</f>
        <v>9.9600000000000009</v>
      </c>
      <c r="H44">
        <f>PPCL_Spot!Q44</f>
        <v>25.302811423491502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4.3823039999999986</v>
      </c>
      <c r="O44">
        <f>BYPL_ISGS_exbus!BB44</f>
        <v>694.00530826458396</v>
      </c>
      <c r="P44" s="77">
        <v>68.180000000000007</v>
      </c>
      <c r="Q44" s="77">
        <v>17.149999999999999</v>
      </c>
      <c r="R44" s="80">
        <v>23.749999999999996</v>
      </c>
      <c r="S44" s="80">
        <v>0</v>
      </c>
      <c r="T44" s="78">
        <f>SUMPRODUCT(LTA!F44:AJ44,LTA!F$101:AJ$101,LTA!F$104:AJ$104)</f>
        <v>137.22</v>
      </c>
      <c r="U44" s="78">
        <f>SUMPRODUCT(LTA!F44:AJ44,LTA!F$102:AJ$102,LTA!F$104:AJ$104)</f>
        <v>99.88000000000001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2.41</v>
      </c>
      <c r="Z44" s="75">
        <f>IEX!O44</f>
        <v>0</v>
      </c>
      <c r="AA44" s="117">
        <f>STOA!I44</f>
        <v>14.55</v>
      </c>
      <c r="AB44" s="117">
        <f>-STOA!O44</f>
        <v>-120</v>
      </c>
      <c r="AC44">
        <f t="shared" si="0"/>
        <v>11.452318735138025</v>
      </c>
      <c r="AD44">
        <f t="shared" si="1"/>
        <v>1008.7045996774391</v>
      </c>
      <c r="AE44">
        <f>'IDT-1'!C44</f>
        <v>0</v>
      </c>
      <c r="AF44" s="26"/>
      <c r="AG44">
        <f t="shared" si="2"/>
        <v>1008.7045996774391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5.77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7.6764947245017598</v>
      </c>
      <c r="F45">
        <f>GT_Spot!Q45</f>
        <v>0</v>
      </c>
      <c r="G45">
        <f>PPCL_NG!Q45</f>
        <v>9.9600000000000009</v>
      </c>
      <c r="H45">
        <f>PPCL_Spot!Q45</f>
        <v>24.740526725191689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4.501803999999999</v>
      </c>
      <c r="O45">
        <f>BYPL_ISGS_exbus!BB45</f>
        <v>693.08741115705664</v>
      </c>
      <c r="P45" s="77">
        <v>68.180000000000007</v>
      </c>
      <c r="Q45" s="77">
        <v>17.149999999999999</v>
      </c>
      <c r="R45" s="80">
        <v>23.749999999999996</v>
      </c>
      <c r="S45" s="80">
        <v>0</v>
      </c>
      <c r="T45" s="78">
        <f>SUMPRODUCT(LTA!F45:AJ45,LTA!F$101:AJ$101,LTA!F$104:AJ$104)</f>
        <v>143.71</v>
      </c>
      <c r="U45" s="78">
        <f>SUMPRODUCT(LTA!F45:AJ45,LTA!F$102:AJ$102,LTA!F$104:AJ$104)</f>
        <v>99.65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5.25</v>
      </c>
      <c r="Z45" s="75">
        <f>IEX!O45</f>
        <v>0</v>
      </c>
      <c r="AA45" s="117">
        <f>STOA!I45</f>
        <v>14.85</v>
      </c>
      <c r="AB45" s="117">
        <f>-STOA!O45</f>
        <v>-120</v>
      </c>
      <c r="AC45">
        <f t="shared" si="0"/>
        <v>11.523378097635771</v>
      </c>
      <c r="AD45">
        <f t="shared" si="1"/>
        <v>1026.7528585091143</v>
      </c>
      <c r="AE45">
        <f>'IDT-1'!C45</f>
        <v>0</v>
      </c>
      <c r="AF45" s="26"/>
      <c r="AG45">
        <f t="shared" si="2"/>
        <v>1026.7528585091143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10.85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7.6764947245017598</v>
      </c>
      <c r="F46">
        <f>GT_Spot!Q46</f>
        <v>0</v>
      </c>
      <c r="G46">
        <f>PPCL_NG!Q46</f>
        <v>9.9600000000000009</v>
      </c>
      <c r="H46">
        <f>PPCL_Spot!Q46</f>
        <v>25.865096121791311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4.1299199999999994</v>
      </c>
      <c r="O46">
        <f>BYPL_ISGS_exbus!BB46</f>
        <v>686.91181057355482</v>
      </c>
      <c r="P46" s="77">
        <v>68.180000000000007</v>
      </c>
      <c r="Q46" s="77">
        <v>17.149999999999999</v>
      </c>
      <c r="R46" s="80">
        <v>23.749999999999996</v>
      </c>
      <c r="S46" s="80">
        <v>0</v>
      </c>
      <c r="T46" s="78">
        <f>SUMPRODUCT(LTA!F46:AJ46,LTA!F$101:AJ$101,LTA!F$104:AJ$104)</f>
        <v>149.63999999999999</v>
      </c>
      <c r="U46" s="78">
        <f>SUMPRODUCT(LTA!F46:AJ46,LTA!F$102:AJ$102,LTA!F$104:AJ$104)</f>
        <v>99.66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8.66</v>
      </c>
      <c r="Z46" s="75">
        <f>IEX!O46</f>
        <v>0</v>
      </c>
      <c r="AA46" s="117">
        <f>STOA!I46</f>
        <v>14.85</v>
      </c>
      <c r="AB46" s="117">
        <f>-STOA!O46</f>
        <v>-120</v>
      </c>
      <c r="AC46">
        <f t="shared" si="0"/>
        <v>11.637087081602008</v>
      </c>
      <c r="AD46">
        <f t="shared" si="1"/>
        <v>1029.516234338246</v>
      </c>
      <c r="AE46">
        <f>'IDT-1'!C46</f>
        <v>0</v>
      </c>
      <c r="AF46" s="26"/>
      <c r="AG46">
        <f t="shared" si="2"/>
        <v>1029.516234338246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14.8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6.0831816847666573</v>
      </c>
      <c r="F47">
        <f>GT_Spot!Q47</f>
        <v>0</v>
      </c>
      <c r="G47">
        <f>PPCL_NG!Q47</f>
        <v>9.9600000000000009</v>
      </c>
      <c r="H47">
        <f>PPCL_Spot!Q47</f>
        <v>9.3779160186625212</v>
      </c>
      <c r="I47">
        <f>Bawana_NG!Q47</f>
        <v>49.92</v>
      </c>
      <c r="J47">
        <f>Bawana_RLNG!Q47</f>
        <v>0</v>
      </c>
      <c r="K47">
        <f>Bawana_Spot!Q47</f>
        <v>14.02</v>
      </c>
      <c r="L47">
        <f>TWOMCL!P47</f>
        <v>0</v>
      </c>
      <c r="M47">
        <f>EDWPCL!T47</f>
        <v>0</v>
      </c>
      <c r="N47">
        <f>'MSW BWN'!T47</f>
        <v>4.1117559999999989</v>
      </c>
      <c r="O47">
        <f>BYPL_ISGS_exbus!BB47</f>
        <v>686.91181057355482</v>
      </c>
      <c r="P47" s="77">
        <v>68.180000000000007</v>
      </c>
      <c r="Q47" s="77">
        <v>17.149999999999999</v>
      </c>
      <c r="R47" s="80">
        <v>23.749999999999996</v>
      </c>
      <c r="S47" s="80">
        <v>0</v>
      </c>
      <c r="T47" s="78">
        <f>SUMPRODUCT(LTA!F47:AJ47,LTA!F$101:AJ$101,LTA!F$104:AJ$104)</f>
        <v>152.97000000000003</v>
      </c>
      <c r="U47" s="78">
        <f>SUMPRODUCT(LTA!F47:AJ47,LTA!F$102:AJ$102,LTA!F$104:AJ$104)</f>
        <v>99.84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2.7</v>
      </c>
      <c r="Z47" s="75">
        <f>IEX!O47</f>
        <v>0</v>
      </c>
      <c r="AA47" s="117">
        <f>STOA!I47</f>
        <v>14.85</v>
      </c>
      <c r="AB47" s="117">
        <f>-STOA!O47</f>
        <v>-80</v>
      </c>
      <c r="AC47">
        <f t="shared" si="0"/>
        <v>11.759386724410664</v>
      </c>
      <c r="AD47">
        <f t="shared" si="1"/>
        <v>983.02527755257347</v>
      </c>
      <c r="AE47">
        <f>'IDT-1'!C47</f>
        <v>0</v>
      </c>
      <c r="AF47" s="26"/>
      <c r="AG47">
        <f t="shared" si="2"/>
        <v>983.02527755257347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-90</v>
      </c>
      <c r="AM47" s="75">
        <f>RTM_PXI!I47</f>
        <v>0</v>
      </c>
      <c r="AN47" s="75">
        <f>RTM_PXI!O47</f>
        <v>0</v>
      </c>
      <c r="AO47" s="192">
        <f>GDAM_IEX!I47</f>
        <v>4.96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5.0785973397823465</v>
      </c>
      <c r="F48">
        <f>GT_Spot!Q48</f>
        <v>0</v>
      </c>
      <c r="G48">
        <f>PPCL_NG!Q48</f>
        <v>9.9600000000000009</v>
      </c>
      <c r="H48">
        <f>PPCL_Spot!Q48</f>
        <v>9.3779160186625212</v>
      </c>
      <c r="I48">
        <f>Bawana_NG!Q48</f>
        <v>49.92</v>
      </c>
      <c r="J48">
        <f>Bawana_RLNG!Q48</f>
        <v>0</v>
      </c>
      <c r="K48">
        <f>Bawana_Spot!Q48</f>
        <v>14.02</v>
      </c>
      <c r="L48">
        <f>TWOMCL!P48</f>
        <v>0</v>
      </c>
      <c r="M48">
        <f>EDWPCL!T48</f>
        <v>0</v>
      </c>
      <c r="N48">
        <f>'MSW BWN'!T48</f>
        <v>4.3268559999999994</v>
      </c>
      <c r="O48">
        <f>BYPL_ISGS_exbus!BB48</f>
        <v>686.91181057355482</v>
      </c>
      <c r="P48" s="77">
        <v>68.180000000000007</v>
      </c>
      <c r="Q48" s="77">
        <v>17.149999999999999</v>
      </c>
      <c r="R48" s="80">
        <v>23.749999999999996</v>
      </c>
      <c r="S48" s="80">
        <v>0</v>
      </c>
      <c r="T48" s="78">
        <f>SUMPRODUCT(LTA!F48:AJ48,LTA!F$101:AJ$101,LTA!F$104:AJ$104)</f>
        <v>154.01</v>
      </c>
      <c r="U48" s="78">
        <f>SUMPRODUCT(LTA!F48:AJ48,LTA!F$102:AJ$102,LTA!F$104:AJ$104)</f>
        <v>99.800000000000011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6.51</v>
      </c>
      <c r="Z48" s="75">
        <f>IEX!O48</f>
        <v>0</v>
      </c>
      <c r="AA48" s="117">
        <f>STOA!I48</f>
        <v>15.15</v>
      </c>
      <c r="AB48" s="117">
        <f>-STOA!O48</f>
        <v>-80</v>
      </c>
      <c r="AC48">
        <f t="shared" si="0"/>
        <v>11.579551436508943</v>
      </c>
      <c r="AD48">
        <f t="shared" si="1"/>
        <v>1023.0356284954909</v>
      </c>
      <c r="AE48">
        <f>'IDT-1'!C48</f>
        <v>0</v>
      </c>
      <c r="AF48" s="26"/>
      <c r="AG48">
        <f t="shared" si="2"/>
        <v>1023.0356284954909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10.47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5.0785973397823465</v>
      </c>
      <c r="F49">
        <f>GT_Spot!Q49</f>
        <v>0</v>
      </c>
      <c r="G49">
        <f>PPCL_NG!Q49</f>
        <v>9.9600000000000009</v>
      </c>
      <c r="H49">
        <f>PPCL_Spot!Q49</f>
        <v>9.3779160186625212</v>
      </c>
      <c r="I49">
        <f>Bawana_NG!Q49</f>
        <v>49.92</v>
      </c>
      <c r="J49">
        <f>Bawana_RLNG!Q49</f>
        <v>0</v>
      </c>
      <c r="K49">
        <f>Bawana_Spot!Q49</f>
        <v>7.4494695621217524</v>
      </c>
      <c r="L49">
        <f>TWOMCL!P49</f>
        <v>0</v>
      </c>
      <c r="M49">
        <f>EDWPCL!T49</f>
        <v>0</v>
      </c>
      <c r="N49">
        <f>'MSW BWN'!T49</f>
        <v>4.1987519999999998</v>
      </c>
      <c r="O49">
        <f>BYPL_ISGS_exbus!BB49</f>
        <v>683.07284746155494</v>
      </c>
      <c r="P49" s="77">
        <v>68.180000000000007</v>
      </c>
      <c r="Q49" s="77">
        <v>17.149999999999999</v>
      </c>
      <c r="R49" s="80">
        <v>23.749999999999996</v>
      </c>
      <c r="S49" s="80">
        <v>0</v>
      </c>
      <c r="T49" s="78">
        <f>SUMPRODUCT(LTA!F49:AJ49,LTA!F$101:AJ$101,LTA!F$104:AJ$104)</f>
        <v>155.97</v>
      </c>
      <c r="U49" s="78">
        <f>SUMPRODUCT(LTA!F49:AJ49,LTA!F$102:AJ$102,LTA!F$104:AJ$104)</f>
        <v>99.800000000000011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7.49</v>
      </c>
      <c r="Z49" s="75">
        <f>IEX!O49</f>
        <v>0</v>
      </c>
      <c r="AA49" s="117">
        <f>STOA!I49</f>
        <v>15.45</v>
      </c>
      <c r="AB49" s="117">
        <f>-STOA!O49</f>
        <v>-80</v>
      </c>
      <c r="AC49">
        <f t="shared" si="0"/>
        <v>10.991268926738295</v>
      </c>
      <c r="AD49">
        <f t="shared" si="1"/>
        <v>1077.3063134553834</v>
      </c>
      <c r="AE49">
        <f>'IDT-1'!C49</f>
        <v>0</v>
      </c>
      <c r="AF49" s="26"/>
      <c r="AG49">
        <f t="shared" si="2"/>
        <v>1077.3063134553834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11.45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5.0785973397823465</v>
      </c>
      <c r="F50">
        <f>GT_Spot!Q50</f>
        <v>0</v>
      </c>
      <c r="G50">
        <f>PPCL_NG!Q50</f>
        <v>9.9600000000000009</v>
      </c>
      <c r="H50">
        <f>PPCL_Spot!Q50</f>
        <v>9.3779160186625212</v>
      </c>
      <c r="I50">
        <f>Bawana_NG!Q50</f>
        <v>49.92</v>
      </c>
      <c r="J50">
        <f>Bawana_RLNG!Q50</f>
        <v>0</v>
      </c>
      <c r="K50">
        <f>Bawana_Spot!Q50</f>
        <v>14.02</v>
      </c>
      <c r="L50">
        <f>TWOMCL!P50</f>
        <v>0</v>
      </c>
      <c r="M50">
        <f>EDWPCL!T50</f>
        <v>0</v>
      </c>
      <c r="N50">
        <f>'MSW BWN'!T50</f>
        <v>4.1853679999999995</v>
      </c>
      <c r="O50">
        <f>BYPL_ISGS_exbus!BB50</f>
        <v>683.07284746155494</v>
      </c>
      <c r="P50" s="77">
        <v>68.180000000000007</v>
      </c>
      <c r="Q50" s="77">
        <v>17.149999999999999</v>
      </c>
      <c r="R50" s="80">
        <v>23.749999999999996</v>
      </c>
      <c r="S50" s="80">
        <v>0</v>
      </c>
      <c r="T50" s="78">
        <f>SUMPRODUCT(LTA!F50:AJ50,LTA!F$101:AJ$101,LTA!F$104:AJ$104)</f>
        <v>157.94999999999999</v>
      </c>
      <c r="U50" s="78">
        <f>SUMPRODUCT(LTA!F50:AJ50,LTA!F$102:AJ$102,LTA!F$104:AJ$104)</f>
        <v>100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9.26</v>
      </c>
      <c r="Z50" s="75">
        <f>IEX!O50</f>
        <v>0</v>
      </c>
      <c r="AA50" s="117">
        <f>STOA!I50</f>
        <v>15.45</v>
      </c>
      <c r="AB50" s="117">
        <f>-STOA!O50</f>
        <v>-80</v>
      </c>
      <c r="AC50">
        <f t="shared" si="0"/>
        <v>11.108899815391624</v>
      </c>
      <c r="AD50">
        <f t="shared" si="1"/>
        <v>1090.5558290046081</v>
      </c>
      <c r="AE50">
        <f>'IDT-1'!C50</f>
        <v>0</v>
      </c>
      <c r="AF50" s="26"/>
      <c r="AG50">
        <f t="shared" si="2"/>
        <v>1090.5558290046081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14.31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4.9270800872545957</v>
      </c>
      <c r="F51">
        <f>GT_Spot!Q51</f>
        <v>0</v>
      </c>
      <c r="G51">
        <f>PPCL_NG!Q51</f>
        <v>9.9600000000000009</v>
      </c>
      <c r="H51">
        <f>PPCL_Spot!Q51</f>
        <v>9.3779160186625212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4.2723639999999996</v>
      </c>
      <c r="O51">
        <f>BYPL_ISGS_exbus!BB51</f>
        <v>685.02678156689217</v>
      </c>
      <c r="P51" s="77">
        <v>68.180000000000007</v>
      </c>
      <c r="Q51" s="77">
        <v>17.149999999999999</v>
      </c>
      <c r="R51" s="80">
        <v>23.749999999999996</v>
      </c>
      <c r="S51" s="80">
        <v>0</v>
      </c>
      <c r="T51" s="78">
        <f>SUMPRODUCT(LTA!F51:AJ51,LTA!F$101:AJ$101,LTA!F$104:AJ$104)</f>
        <v>159.56</v>
      </c>
      <c r="U51" s="78">
        <f>SUMPRODUCT(LTA!F51:AJ51,LTA!F$102:AJ$102,LTA!F$104:AJ$104)</f>
        <v>110.2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</v>
      </c>
      <c r="AA51" s="117">
        <f>STOA!I51</f>
        <v>15.45</v>
      </c>
      <c r="AB51" s="117">
        <f>-STOA!O51</f>
        <v>-20</v>
      </c>
      <c r="AC51">
        <f t="shared" si="0"/>
        <v>10.943053286107327</v>
      </c>
      <c r="AD51">
        <f t="shared" si="1"/>
        <v>1061.8310883867023</v>
      </c>
      <c r="AE51">
        <f>'IDT-1'!C51</f>
        <v>0</v>
      </c>
      <c r="AF51" s="26"/>
      <c r="AG51">
        <f t="shared" si="2"/>
        <v>1061.8310883867023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4.9270800872545957</v>
      </c>
      <c r="F52">
        <f>GT_Spot!Q52</f>
        <v>0</v>
      </c>
      <c r="G52">
        <f>PPCL_NG!Q52</f>
        <v>9.9600000000000009</v>
      </c>
      <c r="H52">
        <f>PPCL_Spot!Q52</f>
        <v>9.3779160186625212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4.2494199999999998</v>
      </c>
      <c r="O52">
        <f>BYPL_ISGS_exbus!BB52</f>
        <v>685.02678156689217</v>
      </c>
      <c r="P52" s="77">
        <v>68.180000000000007</v>
      </c>
      <c r="Q52" s="77">
        <v>17.149999999999999</v>
      </c>
      <c r="R52" s="80">
        <v>23.749999999999996</v>
      </c>
      <c r="S52" s="80">
        <v>0</v>
      </c>
      <c r="T52" s="78">
        <f>SUMPRODUCT(LTA!F52:AJ52,LTA!F$101:AJ$101,LTA!F$104:AJ$104)</f>
        <v>159.05000000000001</v>
      </c>
      <c r="U52" s="78">
        <f>SUMPRODUCT(LTA!F52:AJ52,LTA!F$102:AJ$102,LTA!F$104:AJ$104)</f>
        <v>110.24000000000001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15.45</v>
      </c>
      <c r="AB52" s="117">
        <f>-STOA!O52</f>
        <v>-20</v>
      </c>
      <c r="AC52">
        <f t="shared" si="0"/>
        <v>10.938715378907325</v>
      </c>
      <c r="AD52">
        <f t="shared" si="1"/>
        <v>1061.3424822939021</v>
      </c>
      <c r="AE52">
        <f>'IDT-1'!C52</f>
        <v>0</v>
      </c>
      <c r="AF52" s="26"/>
      <c r="AG52">
        <f t="shared" si="2"/>
        <v>1061.3424822939021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4.9270800872545957</v>
      </c>
      <c r="F53">
        <f>GT_Spot!Q53</f>
        <v>0</v>
      </c>
      <c r="G53">
        <f>PPCL_NG!Q53</f>
        <v>9.9600000000000009</v>
      </c>
      <c r="H53">
        <f>PPCL_Spot!Q53</f>
        <v>9.3779160186625212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4.3411959999999992</v>
      </c>
      <c r="O53">
        <f>BYPL_ISGS_exbus!BB53</f>
        <v>685.02678156689217</v>
      </c>
      <c r="P53" s="77">
        <v>68.180000000000007</v>
      </c>
      <c r="Q53" s="77">
        <v>17.149999999999999</v>
      </c>
      <c r="R53" s="80">
        <v>23.749999999999996</v>
      </c>
      <c r="S53" s="80">
        <v>0</v>
      </c>
      <c r="T53" s="78">
        <f>SUMPRODUCT(LTA!F53:AJ53,LTA!F$101:AJ$101,LTA!F$104:AJ$104)</f>
        <v>159.48000000000002</v>
      </c>
      <c r="U53" s="78">
        <f>SUMPRODUCT(LTA!F53:AJ53,LTA!F$102:AJ$102,LTA!F$104:AJ$104)</f>
        <v>110.78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2.95</v>
      </c>
      <c r="Z53" s="75">
        <f>IEX!O53</f>
        <v>0</v>
      </c>
      <c r="AA53" s="117">
        <f>STOA!I53</f>
        <v>15.45</v>
      </c>
      <c r="AB53" s="117">
        <f>-STOA!O53</f>
        <v>-20</v>
      </c>
      <c r="AC53">
        <f t="shared" si="0"/>
        <v>10.701740544430489</v>
      </c>
      <c r="AD53">
        <f t="shared" si="1"/>
        <v>1104.9612331283788</v>
      </c>
      <c r="AE53">
        <f>'IDT-1'!C53</f>
        <v>0</v>
      </c>
      <c r="AF53" s="26"/>
      <c r="AG53">
        <f t="shared" si="2"/>
        <v>1104.9612331283788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4.37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4.9270800872545957</v>
      </c>
      <c r="F54">
        <f>GT_Spot!Q54</f>
        <v>0</v>
      </c>
      <c r="G54">
        <f>PPCL_NG!Q54</f>
        <v>9.9600000000000009</v>
      </c>
      <c r="H54">
        <f>PPCL_Spot!Q54</f>
        <v>9.3779160186625212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4.1987519999999998</v>
      </c>
      <c r="O54">
        <f>BYPL_ISGS_exbus!BB54</f>
        <v>678.69874393089208</v>
      </c>
      <c r="P54" s="77">
        <v>68.180000000000007</v>
      </c>
      <c r="Q54" s="77">
        <v>17.149999999999999</v>
      </c>
      <c r="R54" s="80">
        <v>23.749999999999996</v>
      </c>
      <c r="S54" s="80">
        <v>0</v>
      </c>
      <c r="T54" s="78">
        <f>SUMPRODUCT(LTA!F54:AJ54,LTA!F$101:AJ$101,LTA!F$104:AJ$104)</f>
        <v>159.98000000000002</v>
      </c>
      <c r="U54" s="78">
        <f>SUMPRODUCT(LTA!F54:AJ54,LTA!F$102:AJ$102,LTA!F$104:AJ$104)</f>
        <v>111.34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1.99</v>
      </c>
      <c r="Z54" s="75">
        <f>IEX!O54</f>
        <v>0</v>
      </c>
      <c r="AA54" s="117">
        <f>STOA!I54</f>
        <v>15.45</v>
      </c>
      <c r="AB54" s="117">
        <f>-STOA!O54</f>
        <v>-20</v>
      </c>
      <c r="AC54">
        <f t="shared" si="0"/>
        <v>11.076914682143451</v>
      </c>
      <c r="AD54">
        <f t="shared" si="1"/>
        <v>1046.7755773546655</v>
      </c>
      <c r="AE54">
        <f>'IDT-1'!C54</f>
        <v>0</v>
      </c>
      <c r="AF54" s="26"/>
      <c r="AG54">
        <f t="shared" si="2"/>
        <v>1046.7755773546655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2.93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4.9270800872545957</v>
      </c>
      <c r="F55">
        <f>GT_Spot!Q55</f>
        <v>0</v>
      </c>
      <c r="G55">
        <f>PPCL_NG!Q55</f>
        <v>9.9600000000000009</v>
      </c>
      <c r="H55">
        <f>PPCL_Spot!Q55</f>
        <v>21.981781826260828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4.4004679999999992</v>
      </c>
      <c r="O55">
        <f>BYPL_ISGS_exbus!BB55</f>
        <v>685.62619464289219</v>
      </c>
      <c r="P55" s="77">
        <v>68.180000000000007</v>
      </c>
      <c r="Q55" s="77">
        <v>17.149999999999999</v>
      </c>
      <c r="R55" s="80">
        <v>23.749999999999996</v>
      </c>
      <c r="S55" s="80">
        <v>0</v>
      </c>
      <c r="T55" s="78">
        <f>SUMPRODUCT(LTA!F55:AJ55,LTA!F$101:AJ$101,LTA!F$104:AJ$104)</f>
        <v>160.69999999999999</v>
      </c>
      <c r="U55" s="78">
        <f>SUMPRODUCT(LTA!F55:AJ55,LTA!F$102:AJ$102,LTA!F$104:AJ$104)</f>
        <v>111.76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1.1000000000000001</v>
      </c>
      <c r="Z55" s="75">
        <f>IEX!O55</f>
        <v>0</v>
      </c>
      <c r="AA55" s="117">
        <f>STOA!I55</f>
        <v>15.45</v>
      </c>
      <c r="AB55" s="117">
        <f>-STOA!O55</f>
        <v>-20</v>
      </c>
      <c r="AC55">
        <f t="shared" si="0"/>
        <v>11.461958556370801</v>
      </c>
      <c r="AD55">
        <f t="shared" si="1"/>
        <v>1039.9235660000368</v>
      </c>
      <c r="AE55">
        <f>'IDT-1'!C55</f>
        <v>0</v>
      </c>
      <c r="AF55" s="26"/>
      <c r="AG55">
        <f t="shared" si="2"/>
        <v>1039.9235660000368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-105</v>
      </c>
      <c r="AM55" s="75">
        <f>RTM_PXI!I55</f>
        <v>0</v>
      </c>
      <c r="AN55" s="75">
        <f>RTM_PXI!O55</f>
        <v>0</v>
      </c>
      <c r="AO55" s="192">
        <f>GDAM_IEX!I55</f>
        <v>1.48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4.9270800872545957</v>
      </c>
      <c r="F56">
        <f>GT_Spot!Q56</f>
        <v>0</v>
      </c>
      <c r="G56">
        <f>PPCL_NG!Q56</f>
        <v>9.9600000000000009</v>
      </c>
      <c r="H56">
        <f>PPCL_Spot!Q56</f>
        <v>21.981781826260828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4.1203599999999989</v>
      </c>
      <c r="O56">
        <f>BYPL_ISGS_exbus!BB56</f>
        <v>692.73967038289209</v>
      </c>
      <c r="P56" s="77">
        <v>68.180000000000007</v>
      </c>
      <c r="Q56" s="77">
        <v>17.149999999999999</v>
      </c>
      <c r="R56" s="80">
        <v>23.749999999999996</v>
      </c>
      <c r="S56" s="80">
        <v>0</v>
      </c>
      <c r="T56" s="78">
        <f>SUMPRODUCT(LTA!F56:AJ56,LTA!F$101:AJ$101,LTA!F$104:AJ$104)</f>
        <v>159.13999999999999</v>
      </c>
      <c r="U56" s="78">
        <f>SUMPRODUCT(LTA!F56:AJ56,LTA!F$102:AJ$102,LTA!F$104:AJ$104)</f>
        <v>112.72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15.45</v>
      </c>
      <c r="AB56" s="117">
        <f>-STOA!O56</f>
        <v>-20</v>
      </c>
      <c r="AC56">
        <f t="shared" si="0"/>
        <v>11.494108192482802</v>
      </c>
      <c r="AD56">
        <f t="shared" si="1"/>
        <v>1043.5447841039247</v>
      </c>
      <c r="AE56">
        <f>'IDT-1'!C56</f>
        <v>0</v>
      </c>
      <c r="AF56" s="26"/>
      <c r="AG56">
        <f t="shared" si="2"/>
        <v>1043.5447841039247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4.9270800872545957</v>
      </c>
      <c r="F57">
        <f>GT_Spot!Q57</f>
        <v>0</v>
      </c>
      <c r="G57">
        <f>PPCL_NG!Q57</f>
        <v>9.9600000000000009</v>
      </c>
      <c r="H57">
        <f>PPCL_Spot!Q57</f>
        <v>8.3583333333333325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4.2542</v>
      </c>
      <c r="O57">
        <f>BYPL_ISGS_exbus!BB57</f>
        <v>694.38759698289209</v>
      </c>
      <c r="P57" s="77">
        <v>68.180000000000007</v>
      </c>
      <c r="Q57" s="77">
        <v>17.149999999999999</v>
      </c>
      <c r="R57" s="80">
        <v>23.749999999999996</v>
      </c>
      <c r="S57" s="80">
        <v>0</v>
      </c>
      <c r="T57" s="78">
        <f>SUMPRODUCT(LTA!F57:AJ57,LTA!F$101:AJ$101,LTA!F$104:AJ$104)</f>
        <v>159.37</v>
      </c>
      <c r="U57" s="78">
        <f>SUMPRODUCT(LTA!F57:AJ57,LTA!F$102:AJ$102,LTA!F$104:AJ$104)</f>
        <v>107.28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3.31</v>
      </c>
      <c r="Z57" s="75">
        <f>IEX!O57</f>
        <v>0</v>
      </c>
      <c r="AA57" s="117">
        <f>STOA!I57</f>
        <v>14.85</v>
      </c>
      <c r="AB57" s="117">
        <f>-STOA!O57</f>
        <v>-20</v>
      </c>
      <c r="AC57">
        <f t="shared" si="0"/>
        <v>10.829103102882343</v>
      </c>
      <c r="AD57">
        <f t="shared" si="1"/>
        <v>1099.2181073005975</v>
      </c>
      <c r="AE57">
        <f>'IDT-1'!C57</f>
        <v>0</v>
      </c>
      <c r="AF57" s="26"/>
      <c r="AG57">
        <f t="shared" si="2"/>
        <v>1099.2181073005975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4.3499999999999996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4.9270800872545957</v>
      </c>
      <c r="F58">
        <f>GT_Spot!Q58</f>
        <v>0</v>
      </c>
      <c r="G58">
        <f>PPCL_NG!Q58</f>
        <v>9.9600000000000009</v>
      </c>
      <c r="H58">
        <f>PPCL_Spot!Q58</f>
        <v>8.3583333333333325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4.3459759999999994</v>
      </c>
      <c r="O58">
        <f>BYPL_ISGS_exbus!BB58</f>
        <v>700.09734197689215</v>
      </c>
      <c r="P58" s="77">
        <v>68.180000000000007</v>
      </c>
      <c r="Q58" s="77">
        <v>17.149999999999999</v>
      </c>
      <c r="R58" s="80">
        <v>23.749999999999996</v>
      </c>
      <c r="S58" s="80">
        <v>0</v>
      </c>
      <c r="T58" s="78">
        <f>SUMPRODUCT(LTA!F58:AJ58,LTA!F$101:AJ$101,LTA!F$104:AJ$104)</f>
        <v>158.82</v>
      </c>
      <c r="U58" s="78">
        <f>SUMPRODUCT(LTA!F58:AJ58,LTA!F$102:AJ$102,LTA!F$104:AJ$104)</f>
        <v>107.4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2.15</v>
      </c>
      <c r="Z58" s="75">
        <f>IEX!O58</f>
        <v>0</v>
      </c>
      <c r="AA58" s="117">
        <f>STOA!I58</f>
        <v>14.85</v>
      </c>
      <c r="AB58" s="117">
        <f>-STOA!O58</f>
        <v>-20</v>
      </c>
      <c r="AC58">
        <f t="shared" si="0"/>
        <v>10.765151212407591</v>
      </c>
      <c r="AD58">
        <f t="shared" si="1"/>
        <v>1112.1035801850726</v>
      </c>
      <c r="AE58">
        <f>'IDT-1'!C58</f>
        <v>0</v>
      </c>
      <c r="AF58" s="26"/>
      <c r="AG58">
        <f t="shared" si="2"/>
        <v>1112.1035801850726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2.96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4.9270800872545957</v>
      </c>
      <c r="F59">
        <f>GT_Spot!Q59</f>
        <v>0</v>
      </c>
      <c r="G59">
        <f>PPCL_NG!Q59</f>
        <v>9.9600000000000009</v>
      </c>
      <c r="H59">
        <f>PPCL_Spot!Q59</f>
        <v>8.1616666666666671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4.1203599999999989</v>
      </c>
      <c r="O59">
        <f>BYPL_ISGS_exbus!BB59</f>
        <v>705.94128480050244</v>
      </c>
      <c r="P59" s="77">
        <v>68.180000000000007</v>
      </c>
      <c r="Q59" s="77">
        <v>17.149999999999999</v>
      </c>
      <c r="R59" s="80">
        <v>23.749999999999996</v>
      </c>
      <c r="S59" s="80">
        <v>0</v>
      </c>
      <c r="T59" s="78">
        <f>SUMPRODUCT(LTA!F59:AJ59,LTA!F$101:AJ$101,LTA!F$104:AJ$104)</f>
        <v>156.57999999999998</v>
      </c>
      <c r="U59" s="78">
        <f>SUMPRODUCT(LTA!F59:AJ59,LTA!F$102:AJ$102,LTA!F$104:AJ$104)</f>
        <v>108.38000000000001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5.32</v>
      </c>
      <c r="Z59" s="75">
        <f>IEX!O59</f>
        <v>0</v>
      </c>
      <c r="AA59" s="117">
        <f>STOA!I59</f>
        <v>14.85</v>
      </c>
      <c r="AB59" s="117">
        <f>-STOA!O59</f>
        <v>-20</v>
      </c>
      <c r="AC59">
        <f t="shared" si="0"/>
        <v>10.862493821788695</v>
      </c>
      <c r="AD59">
        <f t="shared" si="1"/>
        <v>1123.0678977326349</v>
      </c>
      <c r="AE59">
        <f>'IDT-1'!C59</f>
        <v>0</v>
      </c>
      <c r="AF59" s="26"/>
      <c r="AG59">
        <f t="shared" si="2"/>
        <v>1123.0678977326349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6.69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4.9270800872545957</v>
      </c>
      <c r="F60">
        <f>GT_Spot!Q60</f>
        <v>0</v>
      </c>
      <c r="G60">
        <f>PPCL_NG!Q60</f>
        <v>9.9600000000000009</v>
      </c>
      <c r="H60">
        <f>PPCL_Spot!Q60</f>
        <v>8.1616666666666671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4.0792519999999994</v>
      </c>
      <c r="O60">
        <f>BYPL_ISGS_exbus!BB60</f>
        <v>713.01761278650247</v>
      </c>
      <c r="P60" s="77">
        <v>68.180000000000007</v>
      </c>
      <c r="Q60" s="77">
        <v>17.149999999999999</v>
      </c>
      <c r="R60" s="80">
        <v>23.749999999999996</v>
      </c>
      <c r="S60" s="80">
        <v>0</v>
      </c>
      <c r="T60" s="78">
        <f>SUMPRODUCT(LTA!F60:AJ60,LTA!F$101:AJ$101,LTA!F$104:AJ$104)</f>
        <v>156.31</v>
      </c>
      <c r="U60" s="78">
        <f>SUMPRODUCT(LTA!F60:AJ60,LTA!F$102:AJ$102,LTA!F$104:AJ$104)</f>
        <v>109.51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5.14</v>
      </c>
      <c r="Z60" s="75">
        <f>IEX!O60</f>
        <v>0</v>
      </c>
      <c r="AA60" s="117">
        <f>STOA!I60</f>
        <v>14.85</v>
      </c>
      <c r="AB60" s="117">
        <f>-STOA!O60</f>
        <v>-20</v>
      </c>
      <c r="AC60">
        <f t="shared" si="0"/>
        <v>10.794663844832566</v>
      </c>
      <c r="AD60">
        <f t="shared" si="1"/>
        <v>1145.5609476955915</v>
      </c>
      <c r="AE60">
        <f>'IDT-1'!C60</f>
        <v>0</v>
      </c>
      <c r="AF60" s="26"/>
      <c r="AG60">
        <f t="shared" si="2"/>
        <v>1145.5609476955915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6.4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4.9270800872545957</v>
      </c>
      <c r="F61">
        <f>GT_Spot!Q61</f>
        <v>0</v>
      </c>
      <c r="G61">
        <f>PPCL_NG!Q61</f>
        <v>9.9600000000000009</v>
      </c>
      <c r="H61">
        <f>PPCL_Spot!Q61</f>
        <v>8.1616666666666671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4.2675839999999994</v>
      </c>
      <c r="O61">
        <f>BYPL_ISGS_exbus!BB61</f>
        <v>715.86532555761346</v>
      </c>
      <c r="P61" s="77">
        <v>68.180000000000007</v>
      </c>
      <c r="Q61" s="77">
        <v>17.149999999999999</v>
      </c>
      <c r="R61" s="80">
        <v>23.749999999999996</v>
      </c>
      <c r="S61" s="80">
        <v>0</v>
      </c>
      <c r="T61" s="78">
        <f>SUMPRODUCT(LTA!F61:AJ61,LTA!F$101:AJ$101,LTA!F$104:AJ$104)</f>
        <v>152.91999999999999</v>
      </c>
      <c r="U61" s="78">
        <f>SUMPRODUCT(LTA!F61:AJ61,LTA!F$102:AJ$102,LTA!F$104:AJ$104)</f>
        <v>110.79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5.21</v>
      </c>
      <c r="Z61" s="75">
        <f>IEX!O61</f>
        <v>0</v>
      </c>
      <c r="AA61" s="117">
        <f>STOA!I61</f>
        <v>14.85</v>
      </c>
      <c r="AB61" s="117">
        <f>-STOA!O61</f>
        <v>-20</v>
      </c>
      <c r="AC61">
        <f t="shared" si="0"/>
        <v>10.713063763596388</v>
      </c>
      <c r="AD61">
        <f t="shared" si="1"/>
        <v>1156.4585925479382</v>
      </c>
      <c r="AE61">
        <f>'IDT-1'!C61</f>
        <v>10</v>
      </c>
      <c r="AF61" s="26"/>
      <c r="AG61">
        <f t="shared" si="2"/>
        <v>1166.4585925479382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</v>
      </c>
      <c r="AM61" s="75">
        <f>RTM_PXI!I61</f>
        <v>0</v>
      </c>
      <c r="AN61" s="75">
        <f>RTM_PXI!O61</f>
        <v>0</v>
      </c>
      <c r="AO61" s="192">
        <f>GDAM_IEX!I61</f>
        <v>6.22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4.9270800872545957</v>
      </c>
      <c r="F62">
        <f>GT_Spot!Q62</f>
        <v>0</v>
      </c>
      <c r="G62">
        <f>PPCL_NG!Q62</f>
        <v>9.9600000000000009</v>
      </c>
      <c r="H62">
        <f>PPCL_Spot!Q62</f>
        <v>16.225333333333335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4.4970239999999988</v>
      </c>
      <c r="O62">
        <f>BYPL_ISGS_exbus!BB62</f>
        <v>715.86532555761346</v>
      </c>
      <c r="P62" s="77">
        <v>68.180000000000007</v>
      </c>
      <c r="Q62" s="77">
        <v>17.149999999999999</v>
      </c>
      <c r="R62" s="80">
        <v>23.749999999999996</v>
      </c>
      <c r="S62" s="80">
        <v>0</v>
      </c>
      <c r="T62" s="78">
        <f>SUMPRODUCT(LTA!F62:AJ62,LTA!F$101:AJ$101,LTA!F$104:AJ$104)</f>
        <v>150.04000000000002</v>
      </c>
      <c r="U62" s="78">
        <f>SUMPRODUCT(LTA!F62:AJ62,LTA!F$102:AJ$102,LTA!F$104:AJ$104)</f>
        <v>111.56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5.26</v>
      </c>
      <c r="Z62" s="75">
        <f>IEX!O62</f>
        <v>0</v>
      </c>
      <c r="AA62" s="117">
        <f>STOA!I62</f>
        <v>14.25</v>
      </c>
      <c r="AB62" s="117">
        <f>-STOA!O62</f>
        <v>-20</v>
      </c>
      <c r="AC62">
        <f t="shared" si="0"/>
        <v>10.80218573987403</v>
      </c>
      <c r="AD62">
        <f t="shared" si="1"/>
        <v>1156.4525772383274</v>
      </c>
      <c r="AE62">
        <f>'IDT-1'!C62</f>
        <v>20</v>
      </c>
      <c r="AF62" s="26"/>
      <c r="AG62">
        <f t="shared" si="2"/>
        <v>1176.4525772383274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5.67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4.9270800872545957</v>
      </c>
      <c r="F63">
        <f>GT_Spot!Q63</f>
        <v>0</v>
      </c>
      <c r="G63">
        <f>PPCL_NG!Q63</f>
        <v>9.9600000000000009</v>
      </c>
      <c r="H63">
        <f>PPCL_Spot!Q63</f>
        <v>15.470666666666666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4.3956879999999989</v>
      </c>
      <c r="O63">
        <f>BYPL_ISGS_exbus!BB63</f>
        <v>715.86532555761346</v>
      </c>
      <c r="P63" s="77">
        <v>68.180000000000007</v>
      </c>
      <c r="Q63" s="77">
        <v>17.149999999999999</v>
      </c>
      <c r="R63" s="80">
        <v>23.749999999999996</v>
      </c>
      <c r="S63" s="80">
        <v>0</v>
      </c>
      <c r="T63" s="78">
        <f>SUMPRODUCT(LTA!F63:AJ63,LTA!F$101:AJ$101,LTA!F$104:AJ$104)</f>
        <v>144.13</v>
      </c>
      <c r="U63" s="78">
        <f>SUMPRODUCT(LTA!F63:AJ63,LTA!F$102:AJ$102,LTA!F$104:AJ$104)</f>
        <v>112.56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0.83</v>
      </c>
      <c r="Z63" s="75">
        <f>IEX!O63</f>
        <v>0</v>
      </c>
      <c r="AA63" s="117">
        <f>STOA!I63</f>
        <v>32.94</v>
      </c>
      <c r="AB63" s="117">
        <f>-STOA!O63</f>
        <v>-20</v>
      </c>
      <c r="AC63">
        <f t="shared" si="0"/>
        <v>11.147539379684201</v>
      </c>
      <c r="AD63">
        <f t="shared" si="1"/>
        <v>1125.0412209318501</v>
      </c>
      <c r="AE63">
        <f>'IDT-1'!C63</f>
        <v>30</v>
      </c>
      <c r="AF63" s="26"/>
      <c r="AG63">
        <f t="shared" si="2"/>
        <v>1155.0412209318501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-45</v>
      </c>
      <c r="AM63" s="75">
        <f>RTM_PXI!I63</f>
        <v>0</v>
      </c>
      <c r="AN63" s="75">
        <f>RTM_PXI!O63</f>
        <v>0</v>
      </c>
      <c r="AO63" s="192">
        <f>GDAM_IEX!I63</f>
        <v>1.1100000000000001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4.9270800872545957</v>
      </c>
      <c r="F64">
        <f>GT_Spot!Q64</f>
        <v>0</v>
      </c>
      <c r="G64">
        <f>PPCL_NG!Q64</f>
        <v>9.9600000000000009</v>
      </c>
      <c r="H64">
        <f>PPCL_Spot!Q64</f>
        <v>15.470666666666666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4.4100279999999996</v>
      </c>
      <c r="O64">
        <f>BYPL_ISGS_exbus!BB64</f>
        <v>718.90030831161357</v>
      </c>
      <c r="P64" s="77">
        <v>68.180000000000007</v>
      </c>
      <c r="Q64" s="77">
        <v>17.149999999999999</v>
      </c>
      <c r="R64" s="80">
        <v>23.749999999999996</v>
      </c>
      <c r="S64" s="80">
        <v>0</v>
      </c>
      <c r="T64" s="78">
        <f>SUMPRODUCT(LTA!F64:AJ64,LTA!F$101:AJ$101,LTA!F$104:AJ$104)</f>
        <v>136.80000000000001</v>
      </c>
      <c r="U64" s="78">
        <f>SUMPRODUCT(LTA!F64:AJ64,LTA!F$102:AJ$102,LTA!F$104:AJ$104)</f>
        <v>113.56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0.79</v>
      </c>
      <c r="Z64" s="75">
        <f>IEX!O64</f>
        <v>0</v>
      </c>
      <c r="AA64" s="117">
        <f>STOA!I64</f>
        <v>32.64</v>
      </c>
      <c r="AB64" s="117">
        <f>-STOA!O64</f>
        <v>-20</v>
      </c>
      <c r="AC64">
        <f t="shared" si="0"/>
        <v>10.715281681420615</v>
      </c>
      <c r="AD64">
        <f t="shared" si="1"/>
        <v>1166.7528013841143</v>
      </c>
      <c r="AE64">
        <f>'IDT-1'!C64</f>
        <v>40</v>
      </c>
      <c r="AF64" s="26"/>
      <c r="AG64">
        <f t="shared" si="2"/>
        <v>1206.7528013841143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1.01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4.9270800872545957</v>
      </c>
      <c r="F65">
        <f>GT_Spot!Q65</f>
        <v>0</v>
      </c>
      <c r="G65">
        <f>PPCL_NG!Q65</f>
        <v>9.9600000000000009</v>
      </c>
      <c r="H65">
        <f>PPCL_Spot!Q65</f>
        <v>15.470666666666666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4.1165359999999991</v>
      </c>
      <c r="O65">
        <f>BYPL_ISGS_exbus!BB65</f>
        <v>707.32304151706501</v>
      </c>
      <c r="P65" s="77">
        <v>68.180000000000007</v>
      </c>
      <c r="Q65" s="77">
        <v>17.149999999999999</v>
      </c>
      <c r="R65" s="80">
        <v>23.749999999999996</v>
      </c>
      <c r="S65" s="80">
        <v>0</v>
      </c>
      <c r="T65" s="78">
        <f>SUMPRODUCT(LTA!F65:AJ65,LTA!F$101:AJ$101,LTA!F$104:AJ$104)</f>
        <v>127.82</v>
      </c>
      <c r="U65" s="78">
        <f>SUMPRODUCT(LTA!F65:AJ65,LTA!F$102:AJ$102,LTA!F$104:AJ$104)</f>
        <v>102.97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41.75</v>
      </c>
      <c r="AB65" s="117">
        <f>-STOA!O65</f>
        <v>-20</v>
      </c>
      <c r="AC65">
        <f t="shared" si="0"/>
        <v>10.591712279250538</v>
      </c>
      <c r="AD65">
        <f t="shared" si="1"/>
        <v>1132.7456119917358</v>
      </c>
      <c r="AE65">
        <f>'IDT-1'!C65</f>
        <v>50</v>
      </c>
      <c r="AF65" s="26"/>
      <c r="AG65">
        <f t="shared" si="2"/>
        <v>1182.7456119917358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4.9270800872545957</v>
      </c>
      <c r="F66">
        <f>GT_Spot!Q66</f>
        <v>0</v>
      </c>
      <c r="G66">
        <f>PPCL_NG!Q66</f>
        <v>9.9600000000000009</v>
      </c>
      <c r="H66">
        <f>PPCL_Spot!Q66</f>
        <v>12.501833537059674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4.2542</v>
      </c>
      <c r="O66">
        <f>BYPL_ISGS_exbus!BB66</f>
        <v>703.56576404306509</v>
      </c>
      <c r="P66" s="77">
        <v>68.180000000000007</v>
      </c>
      <c r="Q66" s="77">
        <v>17.149999999999999</v>
      </c>
      <c r="R66" s="80">
        <v>23.749999999999996</v>
      </c>
      <c r="S66" s="80">
        <v>0</v>
      </c>
      <c r="T66" s="78">
        <f>SUMPRODUCT(LTA!F66:AJ66,LTA!F$101:AJ$101,LTA!F$104:AJ$104)</f>
        <v>119.52</v>
      </c>
      <c r="U66" s="78">
        <f>SUMPRODUCT(LTA!F66:AJ66,LTA!F$102:AJ$102,LTA!F$104:AJ$104)</f>
        <v>103.87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41.15</v>
      </c>
      <c r="AB66" s="117">
        <f>-STOA!O66</f>
        <v>-20</v>
      </c>
      <c r="AC66">
        <f t="shared" si="0"/>
        <v>10.463333949138798</v>
      </c>
      <c r="AD66">
        <f t="shared" si="1"/>
        <v>1118.2855437182407</v>
      </c>
      <c r="AE66">
        <f>'IDT-1'!C66</f>
        <v>55</v>
      </c>
      <c r="AF66" s="26"/>
      <c r="AG66">
        <f t="shared" si="2"/>
        <v>1173.2855437182407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5.0785973397823465</v>
      </c>
      <c r="F67">
        <f>GT_Spot!Q67</f>
        <v>0</v>
      </c>
      <c r="G67">
        <f>PPCL_NG!Q67</f>
        <v>9.9600000000000009</v>
      </c>
      <c r="H67">
        <f>PPCL_Spot!Q67</f>
        <v>25.237777777777776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4.3316359999999987</v>
      </c>
      <c r="O67">
        <f>BYPL_ISGS_exbus!BB67</f>
        <v>621.80689903863504</v>
      </c>
      <c r="P67" s="77">
        <v>68.180000000000007</v>
      </c>
      <c r="Q67" s="77">
        <v>17.149999999999999</v>
      </c>
      <c r="R67" s="80">
        <v>23.749999999999996</v>
      </c>
      <c r="S67" s="80">
        <v>0</v>
      </c>
      <c r="T67" s="78">
        <f>SUMPRODUCT(LTA!F67:AJ67,LTA!F$101:AJ$101,LTA!F$104:AJ$104)</f>
        <v>108.99000000000001</v>
      </c>
      <c r="U67" s="78">
        <f>SUMPRODUCT(LTA!F67:AJ67,LTA!F$102:AJ$102,LTA!F$104:AJ$104)</f>
        <v>104.61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40.25</v>
      </c>
      <c r="AB67" s="117">
        <f>-STOA!O67</f>
        <v>-20</v>
      </c>
      <c r="AC67">
        <f t="shared" si="0"/>
        <v>10.074609498317214</v>
      </c>
      <c r="AD67">
        <f t="shared" si="1"/>
        <v>1004.190300657878</v>
      </c>
      <c r="AE67">
        <f>'IDT-1'!C67</f>
        <v>60</v>
      </c>
      <c r="AF67" s="26"/>
      <c r="AG67">
        <f t="shared" si="2"/>
        <v>1064.190300657878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5.0785973397823465</v>
      </c>
      <c r="F68">
        <f>GT_Spot!Q68</f>
        <v>0</v>
      </c>
      <c r="G68">
        <f>PPCL_NG!Q68</f>
        <v>9.9600000000000009</v>
      </c>
      <c r="H68">
        <f>PPCL_Spot!Q68</f>
        <v>26.468888888888888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4.2542</v>
      </c>
      <c r="O68">
        <f>BYPL_ISGS_exbus!BB68</f>
        <v>621.80689903863504</v>
      </c>
      <c r="P68" s="77">
        <v>68.180000000000007</v>
      </c>
      <c r="Q68" s="77">
        <v>17.149999999999999</v>
      </c>
      <c r="R68" s="80">
        <v>23.749999999999996</v>
      </c>
      <c r="S68" s="80">
        <v>0</v>
      </c>
      <c r="T68" s="78">
        <f>SUMPRODUCT(LTA!F68:AJ68,LTA!F$101:AJ$101,LTA!F$104:AJ$104)</f>
        <v>97.72</v>
      </c>
      <c r="U68" s="78">
        <f>SUMPRODUCT(LTA!F68:AJ68,LTA!F$102:AJ$102,LTA!F$104:AJ$104)</f>
        <v>105.43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39.049999999999997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9.5827261007962008</v>
      </c>
      <c r="AD68">
        <f t="shared" ref="AD68:AD98" si="4">SUM(B68:AB68,AI68:AR68)-AC68</f>
        <v>1039.18585916651</v>
      </c>
      <c r="AE68">
        <f>'IDT-1'!C68</f>
        <v>60</v>
      </c>
      <c r="AF68" s="26"/>
      <c r="AG68">
        <f t="shared" ref="AG68:AG98" si="5">SUM(AD68:AF68)</f>
        <v>1099.18585916651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17.101255230125524</v>
      </c>
      <c r="F69">
        <f>GT_Spot!Q69</f>
        <v>0</v>
      </c>
      <c r="G69">
        <f>PPCL_NG!Q69</f>
        <v>9.9600000000000009</v>
      </c>
      <c r="H69">
        <f>PPCL_Spot!Q69</f>
        <v>29.468607623069229</v>
      </c>
      <c r="I69">
        <f>Bawana_NG!Q69</f>
        <v>49.92</v>
      </c>
      <c r="J69">
        <f>Bawana_RLNG!Q69</f>
        <v>0</v>
      </c>
      <c r="K69">
        <f>Bawana_Spot!Q69</f>
        <v>34.15</v>
      </c>
      <c r="L69">
        <f>TWOMCL!P69</f>
        <v>0</v>
      </c>
      <c r="M69">
        <f>EDWPCL!T69</f>
        <v>0</v>
      </c>
      <c r="N69">
        <f>'MSW BWN'!T69</f>
        <v>4.2350799999999991</v>
      </c>
      <c r="O69">
        <f>BYPL_ISGS_exbus!BB69</f>
        <v>621.49531778185383</v>
      </c>
      <c r="P69" s="77">
        <v>68.180000000000007</v>
      </c>
      <c r="Q69" s="77">
        <v>17.149999999999999</v>
      </c>
      <c r="R69" s="80">
        <v>23.5</v>
      </c>
      <c r="S69" s="80">
        <v>0</v>
      </c>
      <c r="T69" s="78">
        <f>SUMPRODUCT(LTA!F69:AJ69,LTA!F$101:AJ$101,LTA!F$104:AJ$104)</f>
        <v>85.42</v>
      </c>
      <c r="U69" s="78">
        <f>SUMPRODUCT(LTA!F69:AJ69,LTA!F$102:AJ$102,LTA!F$104:AJ$104)</f>
        <v>106.33000000000001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38.449999999999996</v>
      </c>
      <c r="AB69" s="117">
        <f>-STOA!O69</f>
        <v>-20</v>
      </c>
      <c r="AC69">
        <f t="shared" si="3"/>
        <v>10.305484844032334</v>
      </c>
      <c r="AD69">
        <f t="shared" si="4"/>
        <v>1120.594775791016</v>
      </c>
      <c r="AE69">
        <f>'IDT-1'!C69</f>
        <v>65</v>
      </c>
      <c r="AF69" s="26"/>
      <c r="AG69">
        <f t="shared" si="5"/>
        <v>1185.594775791016</v>
      </c>
      <c r="AI69" s="75">
        <f>PXIL!I69</f>
        <v>0</v>
      </c>
      <c r="AJ69" s="75">
        <f>PXIL!O69</f>
        <v>0</v>
      </c>
      <c r="AK69" s="75">
        <f>RTM_IEX!I69</f>
        <v>45.54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17.101255230125524</v>
      </c>
      <c r="F70">
        <f>GT_Spot!Q70</f>
        <v>0</v>
      </c>
      <c r="G70">
        <f>PPCL_NG!Q70</f>
        <v>9.9600000000000009</v>
      </c>
      <c r="H70">
        <f>PPCL_Spot!Q70</f>
        <v>29.468607623069229</v>
      </c>
      <c r="I70">
        <f>Bawana_NG!Q70</f>
        <v>49.92</v>
      </c>
      <c r="J70">
        <f>Bawana_RLNG!Q70</f>
        <v>0</v>
      </c>
      <c r="K70">
        <f>Bawana_Spot!Q70</f>
        <v>34.15</v>
      </c>
      <c r="L70">
        <f>TWOMCL!P70</f>
        <v>0</v>
      </c>
      <c r="M70">
        <f>EDWPCL!T70</f>
        <v>0</v>
      </c>
      <c r="N70">
        <f>'MSW BWN'!T70</f>
        <v>4.1528639999999992</v>
      </c>
      <c r="O70">
        <f>BYPL_ISGS_exbus!BB70</f>
        <v>618.39841160585388</v>
      </c>
      <c r="P70" s="77">
        <v>68.180000000000007</v>
      </c>
      <c r="Q70" s="77">
        <v>17.149999999999999</v>
      </c>
      <c r="R70" s="80">
        <v>23.31</v>
      </c>
      <c r="S70" s="80">
        <v>0</v>
      </c>
      <c r="T70" s="78">
        <f>SUMPRODUCT(LTA!F70:AJ70,LTA!F$101:AJ$101,LTA!F$104:AJ$104)</f>
        <v>75.23</v>
      </c>
      <c r="U70" s="78">
        <f>SUMPRODUCT(LTA!F70:AJ70,LTA!F$102:AJ$102,LTA!F$104:AJ$104)</f>
        <v>106.36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44.6</v>
      </c>
      <c r="AB70" s="117">
        <f>-STOA!O70</f>
        <v>-20</v>
      </c>
      <c r="AC70">
        <f t="shared" si="3"/>
        <v>10.244772568883532</v>
      </c>
      <c r="AD70">
        <f t="shared" si="4"/>
        <v>1113.7563658901649</v>
      </c>
      <c r="AE70">
        <f>'IDT-1'!C70</f>
        <v>75</v>
      </c>
      <c r="AF70" s="26"/>
      <c r="AG70">
        <f t="shared" si="5"/>
        <v>1188.7563658901649</v>
      </c>
      <c r="AI70" s="75">
        <f>PXIL!I70</f>
        <v>0</v>
      </c>
      <c r="AJ70" s="75">
        <f>PXIL!O70</f>
        <v>0</v>
      </c>
      <c r="AK70" s="75">
        <f>RTM_IEX!I70</f>
        <v>46.02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17.101255230125524</v>
      </c>
      <c r="F71">
        <f>GT_Spot!Q71</f>
        <v>0</v>
      </c>
      <c r="G71">
        <f>PPCL_NG!Q71</f>
        <v>9.9600000000000009</v>
      </c>
      <c r="H71">
        <f>PPCL_Spot!Q71</f>
        <v>29.468607623069229</v>
      </c>
      <c r="I71">
        <f>Bawana_NG!Q71</f>
        <v>49.92</v>
      </c>
      <c r="J71">
        <f>Bawana_RLNG!Q71</f>
        <v>0</v>
      </c>
      <c r="K71">
        <f>Bawana_Spot!Q71</f>
        <v>34.15</v>
      </c>
      <c r="L71">
        <f>TWOMCL!P71</f>
        <v>0</v>
      </c>
      <c r="M71">
        <f>EDWPCL!T71</f>
        <v>0</v>
      </c>
      <c r="N71">
        <f>'MSW BWN'!T71</f>
        <v>4.1853679999999995</v>
      </c>
      <c r="O71">
        <f>BYPL_ISGS_exbus!BB71</f>
        <v>615.83653041506216</v>
      </c>
      <c r="P71" s="77">
        <v>68.180000000000007</v>
      </c>
      <c r="Q71" s="77">
        <v>17.149999999999999</v>
      </c>
      <c r="R71" s="80">
        <v>23.153985195386472</v>
      </c>
      <c r="S71" s="80">
        <v>0</v>
      </c>
      <c r="T71" s="78">
        <f>SUMPRODUCT(LTA!F71:AJ71,LTA!F$101:AJ$101,LTA!F$104:AJ$104)</f>
        <v>63.349999999999994</v>
      </c>
      <c r="U71" s="78">
        <f>SUMPRODUCT(LTA!F71:AJ71,LTA!F$102:AJ$102,LTA!F$104:AJ$104)</f>
        <v>106.4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43.699999999999996</v>
      </c>
      <c r="AB71" s="117">
        <f>-STOA!O71</f>
        <v>-20</v>
      </c>
      <c r="AC71">
        <f t="shared" si="3"/>
        <v>10.294445119323969</v>
      </c>
      <c r="AD71">
        <f t="shared" si="4"/>
        <v>1119.3513013443196</v>
      </c>
      <c r="AE71">
        <f>'IDT-1'!C71</f>
        <v>70</v>
      </c>
      <c r="AF71" s="26"/>
      <c r="AG71">
        <f t="shared" si="5"/>
        <v>1189.3513013443196</v>
      </c>
      <c r="AI71" s="75">
        <f>PXIL!I71</f>
        <v>0</v>
      </c>
      <c r="AJ71" s="75">
        <f>PXIL!O71</f>
        <v>0</v>
      </c>
      <c r="AK71" s="75">
        <f>RTM_IEX!I71</f>
        <v>67.09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9.8466393722279069</v>
      </c>
      <c r="F72">
        <f>GT_Spot!Q72</f>
        <v>0</v>
      </c>
      <c r="G72">
        <f>PPCL_NG!Q72</f>
        <v>9.9600000000000009</v>
      </c>
      <c r="H72">
        <f>PPCL_Spot!Q72</f>
        <v>30.546727414157129</v>
      </c>
      <c r="I72">
        <f>Bawana_NG!Q72</f>
        <v>49.92</v>
      </c>
      <c r="J72">
        <f>Bawana_RLNG!Q72</f>
        <v>0</v>
      </c>
      <c r="K72">
        <f>Bawana_Spot!Q72</f>
        <v>34.15</v>
      </c>
      <c r="L72">
        <f>TWOMCL!P72</f>
        <v>0</v>
      </c>
      <c r="M72">
        <f>EDWPCL!T72</f>
        <v>0</v>
      </c>
      <c r="N72">
        <f>'MSW BWN'!T72</f>
        <v>4.0333639999999997</v>
      </c>
      <c r="O72">
        <f>BYPL_ISGS_exbus!BB72</f>
        <v>615.83653041506216</v>
      </c>
      <c r="P72" s="77">
        <v>68.180000000000007</v>
      </c>
      <c r="Q72" s="77">
        <v>17.149999999999999</v>
      </c>
      <c r="R72" s="80">
        <v>23.069999999999997</v>
      </c>
      <c r="S72" s="80">
        <v>0</v>
      </c>
      <c r="T72" s="78">
        <f>SUMPRODUCT(LTA!F72:AJ72,LTA!F$101:AJ$101,LTA!F$104:AJ$104)</f>
        <v>50.980000000000004</v>
      </c>
      <c r="U72" s="78">
        <f>SUMPRODUCT(LTA!F72:AJ72,LTA!F$102:AJ$102,LTA!F$104:AJ$104)</f>
        <v>106.76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42.5</v>
      </c>
      <c r="AB72" s="117">
        <f>-STOA!O72</f>
        <v>-20</v>
      </c>
      <c r="AC72">
        <f t="shared" si="3"/>
        <v>10.086831249016642</v>
      </c>
      <c r="AD72">
        <f t="shared" si="4"/>
        <v>1095.9664299524306</v>
      </c>
      <c r="AE72">
        <f>'IDT-1'!C72</f>
        <v>65</v>
      </c>
      <c r="AF72" s="26"/>
      <c r="AG72">
        <f t="shared" si="5"/>
        <v>1160.9664299524306</v>
      </c>
      <c r="AI72" s="75">
        <f>PXIL!I72</f>
        <v>0</v>
      </c>
      <c r="AJ72" s="75">
        <f>PXIL!O72</f>
        <v>0</v>
      </c>
      <c r="AK72" s="75">
        <f>RTM_IEX!I72</f>
        <v>63.12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9.21685431593313</v>
      </c>
      <c r="F73">
        <f>GT_Spot!Q73</f>
        <v>0</v>
      </c>
      <c r="G73">
        <f>PPCL_NG!Q73</f>
        <v>9.9600000000000009</v>
      </c>
      <c r="H73">
        <f>PPCL_Spot!Q73</f>
        <v>26.740193354817208</v>
      </c>
      <c r="I73">
        <f>Bawana_NG!Q73</f>
        <v>49.92</v>
      </c>
      <c r="J73">
        <f>Bawana_RLNG!Q73</f>
        <v>0</v>
      </c>
      <c r="K73">
        <f>Bawana_Spot!Q73</f>
        <v>12.54</v>
      </c>
      <c r="L73">
        <f>TWOMCL!P73</f>
        <v>0</v>
      </c>
      <c r="M73">
        <f>EDWPCL!T73</f>
        <v>0</v>
      </c>
      <c r="N73">
        <f>'MSW BWN'!T73</f>
        <v>4.0563079999999996</v>
      </c>
      <c r="O73">
        <f>BYPL_ISGS_exbus!BB73</f>
        <v>622.55118286809954</v>
      </c>
      <c r="P73" s="77">
        <v>68.180000000000007</v>
      </c>
      <c r="Q73" s="77">
        <v>17.149999999999999</v>
      </c>
      <c r="R73" s="80">
        <v>17.675865294667915</v>
      </c>
      <c r="S73" s="80">
        <v>0</v>
      </c>
      <c r="T73" s="78">
        <f>SUMPRODUCT(LTA!F73:AJ73,LTA!F$101:AJ$101,LTA!F$104:AJ$104)</f>
        <v>39.78</v>
      </c>
      <c r="U73" s="78">
        <f>SUMPRODUCT(LTA!F73:AJ73,LTA!F$102:AJ$102,LTA!F$104:AJ$104)</f>
        <v>106.67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2.98</v>
      </c>
      <c r="Z73" s="75">
        <f>IEX!O73</f>
        <v>0</v>
      </c>
      <c r="AA73" s="117">
        <f>STOA!I73</f>
        <v>4.3499999999999996</v>
      </c>
      <c r="AB73" s="117">
        <f>-STOA!O73</f>
        <v>-20</v>
      </c>
      <c r="AC73">
        <f t="shared" si="3"/>
        <v>9.5238701041788634</v>
      </c>
      <c r="AD73">
        <f t="shared" si="4"/>
        <v>1032.5565337293388</v>
      </c>
      <c r="AE73">
        <f>'IDT-1'!C73</f>
        <v>70</v>
      </c>
      <c r="AF73" s="26"/>
      <c r="AG73">
        <f t="shared" si="5"/>
        <v>1102.5565337293388</v>
      </c>
      <c r="AI73" s="75">
        <f>PXIL!I73</f>
        <v>0</v>
      </c>
      <c r="AJ73" s="75">
        <f>PXIL!O73</f>
        <v>0</v>
      </c>
      <c r="AK73" s="75">
        <f>RTM_IEX!I73</f>
        <v>66.62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3.69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9.21685431593313</v>
      </c>
      <c r="F74">
        <f>GT_Spot!Q74</f>
        <v>0</v>
      </c>
      <c r="G74">
        <f>PPCL_NG!Q74</f>
        <v>9.9600000000000009</v>
      </c>
      <c r="H74">
        <f>PPCL_Spot!Q74</f>
        <v>26.740193354817208</v>
      </c>
      <c r="I74">
        <f>Bawana_NG!Q74</f>
        <v>49.92</v>
      </c>
      <c r="J74">
        <f>Bawana_RLNG!Q74</f>
        <v>0</v>
      </c>
      <c r="K74">
        <f>Bawana_Spot!Q74</f>
        <v>13.000464302296511</v>
      </c>
      <c r="L74">
        <f>TWOMCL!P74</f>
        <v>0</v>
      </c>
      <c r="M74">
        <f>EDWPCL!T74</f>
        <v>0</v>
      </c>
      <c r="N74">
        <f>'MSW BWN'!T74</f>
        <v>4.5524719999999981</v>
      </c>
      <c r="O74">
        <f>BYPL_ISGS_exbus!BB74</f>
        <v>633.13328438130782</v>
      </c>
      <c r="P74" s="77">
        <v>68.180000000000007</v>
      </c>
      <c r="Q74" s="77">
        <v>17.149999999999999</v>
      </c>
      <c r="R74" s="80">
        <v>7.7638819409704842</v>
      </c>
      <c r="S74" s="80">
        <v>0</v>
      </c>
      <c r="T74" s="78">
        <f>SUMPRODUCT(LTA!F74:AJ74,LTA!F$101:AJ$101,LTA!F$104:AJ$104)</f>
        <v>28.259999999999998</v>
      </c>
      <c r="U74" s="78">
        <f>SUMPRODUCT(LTA!F74:AJ74,LTA!F$102:AJ$102,LTA!F$104:AJ$104)</f>
        <v>106.88000000000001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3.3</v>
      </c>
      <c r="Z74" s="75">
        <f>IEX!O74</f>
        <v>0</v>
      </c>
      <c r="AA74" s="117">
        <f>STOA!I74</f>
        <v>3.45</v>
      </c>
      <c r="AB74" s="117">
        <f>-STOA!O74</f>
        <v>-20</v>
      </c>
      <c r="AC74">
        <f t="shared" si="3"/>
        <v>9.3957134730427665</v>
      </c>
      <c r="AD74">
        <f t="shared" si="4"/>
        <v>1018.1214368222824</v>
      </c>
      <c r="AE74">
        <f>'IDT-1'!C74</f>
        <v>75</v>
      </c>
      <c r="AF74" s="26"/>
      <c r="AG74">
        <f t="shared" si="5"/>
        <v>1093.1214368222822</v>
      </c>
      <c r="AI74" s="75">
        <f>PXIL!I74</f>
        <v>0</v>
      </c>
      <c r="AJ74" s="75">
        <f>PXIL!O74</f>
        <v>0</v>
      </c>
      <c r="AK74" s="75">
        <f>RTM_IEX!I74</f>
        <v>62.75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3.26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6.8476629136813365</v>
      </c>
      <c r="F75">
        <f>GT_Spot!Q75</f>
        <v>0</v>
      </c>
      <c r="G75">
        <f>PPCL_NG!Q75</f>
        <v>9.9600000000000009</v>
      </c>
      <c r="H75">
        <f>PPCL_Spot!Q75</f>
        <v>25.764444444444443</v>
      </c>
      <c r="I75">
        <f>Bawana_NG!Q75</f>
        <v>49.92</v>
      </c>
      <c r="J75">
        <f>Bawana_RLNG!Q75</f>
        <v>0</v>
      </c>
      <c r="K75">
        <f>Bawana_Spot!Q75</f>
        <v>12.220000000000002</v>
      </c>
      <c r="L75">
        <f>TWOMCL!P75</f>
        <v>0</v>
      </c>
      <c r="M75">
        <f>EDWPCL!T75</f>
        <v>0</v>
      </c>
      <c r="N75">
        <f>'MSW BWN'!T75</f>
        <v>4.3870839999999998</v>
      </c>
      <c r="O75">
        <f>BYPL_ISGS_exbus!BB75</f>
        <v>651.52450434809964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18.22</v>
      </c>
      <c r="U75" s="78">
        <f>SUMPRODUCT(LTA!F75:AJ75,LTA!F$102:AJ$102,LTA!F$104:AJ$104)</f>
        <v>107.10000000000001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3.64</v>
      </c>
      <c r="Z75" s="75">
        <f>IEX!O75</f>
        <v>0</v>
      </c>
      <c r="AA75" s="117">
        <f>STOA!I75</f>
        <v>2.85</v>
      </c>
      <c r="AB75" s="117">
        <f>-STOA!O75</f>
        <v>-20</v>
      </c>
      <c r="AC75">
        <f t="shared" si="3"/>
        <v>9.8224830726586898</v>
      </c>
      <c r="AD75">
        <f t="shared" si="4"/>
        <v>1066.1912126335667</v>
      </c>
      <c r="AE75">
        <f>'IDT-1'!C75</f>
        <v>75</v>
      </c>
      <c r="AF75" s="26"/>
      <c r="AG75">
        <f t="shared" si="5"/>
        <v>1141.1912126335667</v>
      </c>
      <c r="AI75" s="75">
        <f>PXIL!I75</f>
        <v>0</v>
      </c>
      <c r="AJ75" s="75">
        <f>PXIL!O75</f>
        <v>0</v>
      </c>
      <c r="AK75" s="75">
        <f>RTM_IEX!I75</f>
        <v>114.64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3.61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6.8476629136813365</v>
      </c>
      <c r="F76">
        <f>GT_Spot!Q76</f>
        <v>0</v>
      </c>
      <c r="G76">
        <f>PPCL_NG!Q76</f>
        <v>9.9600000000000009</v>
      </c>
      <c r="H76">
        <f>PPCL_Spot!Q76</f>
        <v>25.686034885012774</v>
      </c>
      <c r="I76">
        <f>Bawana_NG!Q76</f>
        <v>49.92</v>
      </c>
      <c r="J76">
        <f>Bawana_RLNG!Q76</f>
        <v>0</v>
      </c>
      <c r="K76">
        <f>Bawana_Spot!Q76</f>
        <v>13.139546912175444</v>
      </c>
      <c r="L76">
        <f>TWOMCL!P76</f>
        <v>0</v>
      </c>
      <c r="M76">
        <f>EDWPCL!T76</f>
        <v>0</v>
      </c>
      <c r="N76">
        <f>'MSW BWN'!T76</f>
        <v>4.088811999999999</v>
      </c>
      <c r="O76">
        <f>BYPL_ISGS_exbus!BB76</f>
        <v>657.55203915609945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10.17</v>
      </c>
      <c r="U76" s="78">
        <f>SUMPRODUCT(LTA!F76:AJ76,LTA!F$102:AJ$102,LTA!F$104:AJ$104)</f>
        <v>107.10000000000001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4.01</v>
      </c>
      <c r="Z76" s="75">
        <f>IEX!O76</f>
        <v>0</v>
      </c>
      <c r="AA76" s="117">
        <f>STOA!I76</f>
        <v>2.25</v>
      </c>
      <c r="AB76" s="117">
        <f>-STOA!O76</f>
        <v>-20</v>
      </c>
      <c r="AC76">
        <f t="shared" si="3"/>
        <v>9.5830385940732334</v>
      </c>
      <c r="AD76">
        <f t="shared" si="4"/>
        <v>1039.2210572728959</v>
      </c>
      <c r="AE76">
        <f>'IDT-1'!C76</f>
        <v>70</v>
      </c>
      <c r="AF76" s="26"/>
      <c r="AG76">
        <f t="shared" si="5"/>
        <v>1109.2210572728959</v>
      </c>
      <c r="AI76" s="75">
        <f>PXIL!I76</f>
        <v>0</v>
      </c>
      <c r="AJ76" s="75">
        <f>PXIL!O76</f>
        <v>0</v>
      </c>
      <c r="AK76" s="75">
        <f>RTM_IEX!I76</f>
        <v>89.55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3.2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9.8466393722279069</v>
      </c>
      <c r="F77">
        <f>GT_Spot!Q77</f>
        <v>0</v>
      </c>
      <c r="G77">
        <f>PPCL_NG!Q77</f>
        <v>9.9600000000000009</v>
      </c>
      <c r="H77">
        <f>PPCL_Spot!Q77</f>
        <v>25.686034885012774</v>
      </c>
      <c r="I77">
        <f>Bawana_NG!Q77</f>
        <v>49.92</v>
      </c>
      <c r="J77">
        <f>Bawana_RLNG!Q77</f>
        <v>0</v>
      </c>
      <c r="K77">
        <f>Bawana_Spot!Q77</f>
        <v>12.050415531570055</v>
      </c>
      <c r="L77">
        <f>TWOMCL!P77</f>
        <v>0</v>
      </c>
      <c r="M77">
        <f>EDWPCL!T77</f>
        <v>0</v>
      </c>
      <c r="N77">
        <f>'MSW BWN'!T77</f>
        <v>3.9922559999999994</v>
      </c>
      <c r="O77">
        <f>BYPL_ISGS_exbus!BB77</f>
        <v>665.70826719209958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3.74</v>
      </c>
      <c r="U77" s="78">
        <f>SUMPRODUCT(LTA!F77:AJ77,LTA!F$102:AJ$102,LTA!F$104:AJ$104)</f>
        <v>115.81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4.28</v>
      </c>
      <c r="Z77" s="75">
        <f>IEX!O77</f>
        <v>0</v>
      </c>
      <c r="AA77" s="117">
        <f>STOA!I77</f>
        <v>1.65</v>
      </c>
      <c r="AB77" s="117">
        <f>-STOA!O77</f>
        <v>-20</v>
      </c>
      <c r="AC77">
        <f t="shared" si="3"/>
        <v>9.3398023446759169</v>
      </c>
      <c r="AD77">
        <f t="shared" si="4"/>
        <v>1011.8238106362344</v>
      </c>
      <c r="AE77">
        <f>'IDT-1'!C77</f>
        <v>60</v>
      </c>
      <c r="AF77" s="26"/>
      <c r="AG77">
        <f t="shared" si="5"/>
        <v>1071.8238106362344</v>
      </c>
      <c r="AI77" s="75">
        <f>PXIL!I77</f>
        <v>0</v>
      </c>
      <c r="AJ77" s="75">
        <f>PXIL!O77</f>
        <v>0</v>
      </c>
      <c r="AK77" s="75">
        <f>RTM_IEX!I77</f>
        <v>50.52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2.67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9.8466393722279069</v>
      </c>
      <c r="F78">
        <f>GT_Spot!Q78</f>
        <v>0</v>
      </c>
      <c r="G78">
        <f>PPCL_NG!Q78</f>
        <v>9.9600000000000009</v>
      </c>
      <c r="H78">
        <f>PPCL_Spot!Q78</f>
        <v>25.686034885012774</v>
      </c>
      <c r="I78">
        <f>Bawana_NG!Q78</f>
        <v>49.92</v>
      </c>
      <c r="J78">
        <f>Bawana_RLNG!Q78</f>
        <v>0</v>
      </c>
      <c r="K78">
        <f>Bawana_Spot!Q78</f>
        <v>12.050415531570055</v>
      </c>
      <c r="L78">
        <f>TWOMCL!P78</f>
        <v>0</v>
      </c>
      <c r="M78">
        <f>EDWPCL!T78</f>
        <v>0</v>
      </c>
      <c r="N78">
        <f>'MSW BWN'!T78</f>
        <v>4.0610879999999989</v>
      </c>
      <c r="O78">
        <f>BYPL_ISGS_exbus!BB78</f>
        <v>686.69247150317904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1.6700000000000002</v>
      </c>
      <c r="U78" s="78">
        <f>SUMPRODUCT(LTA!F78:AJ78,LTA!F$102:AJ$102,LTA!F$104:AJ$104)</f>
        <v>115.39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3.95</v>
      </c>
      <c r="Z78" s="75">
        <f>IEX!O78</f>
        <v>0</v>
      </c>
      <c r="AA78" s="117">
        <f>STOA!I78</f>
        <v>1.05</v>
      </c>
      <c r="AB78" s="117">
        <f>-STOA!O78</f>
        <v>-20</v>
      </c>
      <c r="AC78">
        <f t="shared" si="3"/>
        <v>9.4288850642134179</v>
      </c>
      <c r="AD78">
        <f t="shared" si="4"/>
        <v>1021.8577642277763</v>
      </c>
      <c r="AE78">
        <f>'IDT-1'!C78</f>
        <v>40</v>
      </c>
      <c r="AF78" s="26"/>
      <c r="AG78">
        <f t="shared" si="5"/>
        <v>1061.8577642277764</v>
      </c>
      <c r="AI78" s="75">
        <f>PXIL!I78</f>
        <v>0</v>
      </c>
      <c r="AJ78" s="75">
        <f>PXIL!O78</f>
        <v>0</v>
      </c>
      <c r="AK78" s="75">
        <f>RTM_IEX!I78</f>
        <v>43.36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2.3199999999999998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9.8466393722279069</v>
      </c>
      <c r="F79">
        <f>GT_Spot!Q79</f>
        <v>0</v>
      </c>
      <c r="G79">
        <f>PPCL_NG!Q79</f>
        <v>9.9600000000000009</v>
      </c>
      <c r="H79">
        <f>PPCL_Spot!Q79</f>
        <v>22.49900022217285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4.2905279999999992</v>
      </c>
      <c r="O79">
        <f>BYPL_ISGS_exbus!BB79</f>
        <v>697.63668816638722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0.1</v>
      </c>
      <c r="U79" s="78">
        <f>SUMPRODUCT(LTA!F79:AJ79,LTA!F$102:AJ$102,LTA!F$104:AJ$104)</f>
        <v>114.54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145.59</v>
      </c>
      <c r="AB79" s="117">
        <f>-STOA!O79</f>
        <v>-20</v>
      </c>
      <c r="AC79">
        <f t="shared" si="3"/>
        <v>10.739723332470559</v>
      </c>
      <c r="AD79">
        <f t="shared" si="4"/>
        <v>1048.9731324283173</v>
      </c>
      <c r="AE79">
        <f>'IDT-1'!C79</f>
        <v>15</v>
      </c>
      <c r="AF79" s="26"/>
      <c r="AG79">
        <f t="shared" si="5"/>
        <v>1063.9731324283173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4.0486182190378708</v>
      </c>
      <c r="F80">
        <f>GT_Spot!Q80</f>
        <v>0</v>
      </c>
      <c r="G80">
        <f>PPCL_NG!Q80</f>
        <v>9.9600000000000009</v>
      </c>
      <c r="H80">
        <f>PPCL_Spot!Q80</f>
        <v>0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4.1662479999999986</v>
      </c>
      <c r="O80">
        <f>BYPL_ISGS_exbus!BB80</f>
        <v>694.22084674797065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113.73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145.44</v>
      </c>
      <c r="AB80" s="117">
        <f>-STOA!O80</f>
        <v>-20</v>
      </c>
      <c r="AC80">
        <f t="shared" si="3"/>
        <v>10.450228475885302</v>
      </c>
      <c r="AD80">
        <f t="shared" si="4"/>
        <v>1016.3654844911232</v>
      </c>
      <c r="AE80">
        <f>'IDT-1'!C80</f>
        <v>15</v>
      </c>
      <c r="AF80" s="26"/>
      <c r="AG80">
        <f t="shared" si="5"/>
        <v>1031.3654844911232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4.1686011405568602</v>
      </c>
      <c r="F81">
        <f>GT_Spot!Q81</f>
        <v>0</v>
      </c>
      <c r="G81">
        <f>PPCL_NG!Q81</f>
        <v>9.9600000000000009</v>
      </c>
      <c r="H81">
        <f>PPCL_Spot!Q81</f>
        <v>0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3.8956999999999993</v>
      </c>
      <c r="O81">
        <f>BYPL_ISGS_exbus!BB81</f>
        <v>694.83722505687751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112.56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-60</v>
      </c>
      <c r="AA81" s="117">
        <f>STOA!I81</f>
        <v>145.44</v>
      </c>
      <c r="AB81" s="117">
        <f>-STOA!O81</f>
        <v>-20</v>
      </c>
      <c r="AC81">
        <f t="shared" si="3"/>
        <v>10.444031632313049</v>
      </c>
      <c r="AD81">
        <f t="shared" si="4"/>
        <v>1015.6674945651214</v>
      </c>
      <c r="AE81">
        <f>'IDT-1'!C81</f>
        <v>10</v>
      </c>
      <c r="AF81" s="26"/>
      <c r="AG81">
        <f t="shared" si="5"/>
        <v>1025.6674945651214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8.2586143264552927</v>
      </c>
      <c r="F82">
        <f>GT_Spot!Q82</f>
        <v>0</v>
      </c>
      <c r="G82">
        <f>PPCL_NG!Q82</f>
        <v>9.9600000000000009</v>
      </c>
      <c r="H82">
        <f>PPCL_Spot!Q82</f>
        <v>18.245333333333335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3.8182639999999992</v>
      </c>
      <c r="O82">
        <f>BYPL_ISGS_exbus!BB82</f>
        <v>694.83722505687751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111.98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145.44</v>
      </c>
      <c r="AB82" s="117">
        <f>-STOA!O82</f>
        <v>-20</v>
      </c>
      <c r="AC82">
        <f t="shared" si="3"/>
        <v>10.634797244882289</v>
      </c>
      <c r="AD82">
        <f t="shared" si="4"/>
        <v>1037.1546394717839</v>
      </c>
      <c r="AE82">
        <f>'IDT-1'!C82</f>
        <v>0</v>
      </c>
      <c r="AF82" s="26"/>
      <c r="AG82">
        <f t="shared" si="5"/>
        <v>1037.1546394717839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8.2586143264552927</v>
      </c>
      <c r="F83">
        <f>GT_Spot!Q83</f>
        <v>0</v>
      </c>
      <c r="G83">
        <f>PPCL_NG!Q83</f>
        <v>9.9600000000000009</v>
      </c>
      <c r="H83">
        <f>PPCL_Spot!Q83</f>
        <v>14.269666666666666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3.8545919999999989</v>
      </c>
      <c r="O83">
        <f>BYPL_ISGS_exbus!BB83</f>
        <v>694.83722505687751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111.92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145.44</v>
      </c>
      <c r="AB83" s="117">
        <f>-STOA!O83</f>
        <v>-20</v>
      </c>
      <c r="AC83">
        <f t="shared" si="3"/>
        <v>10.599603064615621</v>
      </c>
      <c r="AD83">
        <f t="shared" si="4"/>
        <v>1033.1904949853838</v>
      </c>
      <c r="AE83">
        <f>'IDT-1'!C83</f>
        <v>0</v>
      </c>
      <c r="AF83" s="26"/>
      <c r="AG83">
        <f t="shared" si="5"/>
        <v>1033.1904949853838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8.2586143264552927</v>
      </c>
      <c r="F84">
        <f>GT_Spot!Q84</f>
        <v>0</v>
      </c>
      <c r="G84">
        <f>PPCL_NG!Q84</f>
        <v>9.9600000000000009</v>
      </c>
      <c r="H84">
        <f>PPCL_Spot!Q84</f>
        <v>13.219975558271301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4.1758079999999991</v>
      </c>
      <c r="O84">
        <f>BYPL_ISGS_exbus!BB84</f>
        <v>694.42069121887755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111.88000000000001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145.44</v>
      </c>
      <c r="AB84" s="117">
        <f>-STOA!O84</f>
        <v>-20</v>
      </c>
      <c r="AC84">
        <f t="shared" si="3"/>
        <v>10.589174985887343</v>
      </c>
      <c r="AD84">
        <f t="shared" si="4"/>
        <v>1032.0159141177166</v>
      </c>
      <c r="AE84">
        <f>'IDT-1'!C84</f>
        <v>0</v>
      </c>
      <c r="AF84" s="26"/>
      <c r="AG84">
        <f t="shared" si="5"/>
        <v>1032.0159141177166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20.27</v>
      </c>
      <c r="F85">
        <f>GT_Spot!Q85</f>
        <v>0</v>
      </c>
      <c r="G85">
        <f>PPCL_NG!Q85</f>
        <v>9.9600000000000009</v>
      </c>
      <c r="H85">
        <f>PPCL_Spot!Q85</f>
        <v>13.219975558271301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3.7264879999999994</v>
      </c>
      <c r="O85">
        <f>BYPL_ISGS_exbus!BB85</f>
        <v>685.14049514887768</v>
      </c>
      <c r="P85" s="77">
        <v>68.180000000000007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111.44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-60</v>
      </c>
      <c r="AA85" s="117">
        <f>STOA!I85</f>
        <v>145.44</v>
      </c>
      <c r="AB85" s="117">
        <f>-STOA!O85</f>
        <v>-20</v>
      </c>
      <c r="AC85">
        <f t="shared" si="3"/>
        <v>10.605383438398537</v>
      </c>
      <c r="AD85">
        <f t="shared" si="4"/>
        <v>1033.8415752687504</v>
      </c>
      <c r="AE85">
        <f>'IDT-1'!C85</f>
        <v>15</v>
      </c>
      <c r="AF85" s="26"/>
      <c r="AG85">
        <f t="shared" si="5"/>
        <v>1048.8415752687504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20.27</v>
      </c>
      <c r="F86">
        <f>GT_Spot!Q86</f>
        <v>0</v>
      </c>
      <c r="G86">
        <f>PPCL_NG!Q86</f>
        <v>9.9600000000000009</v>
      </c>
      <c r="H86">
        <f>PPCL_Spot!Q86</f>
        <v>13.219975558271301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4.0563079999999996</v>
      </c>
      <c r="O86">
        <f>BYPL_ISGS_exbus!BB86</f>
        <v>683.81769489887756</v>
      </c>
      <c r="P86" s="77">
        <v>68.180000000000007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111.03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-60</v>
      </c>
      <c r="AA86" s="117">
        <f>STOA!I86</f>
        <v>145.44</v>
      </c>
      <c r="AB86" s="117">
        <f>-STOA!O86</f>
        <v>-20</v>
      </c>
      <c r="AC86">
        <f t="shared" si="3"/>
        <v>10.593037212198535</v>
      </c>
      <c r="AD86">
        <f t="shared" si="4"/>
        <v>1032.4509412449502</v>
      </c>
      <c r="AE86">
        <f>'IDT-1'!C86</f>
        <v>20</v>
      </c>
      <c r="AF86" s="26"/>
      <c r="AG86">
        <f t="shared" si="5"/>
        <v>1052.4509412449502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20.27</v>
      </c>
      <c r="F87">
        <f>GT_Spot!Q87</f>
        <v>0</v>
      </c>
      <c r="G87">
        <f>PPCL_NG!Q87</f>
        <v>9.9600000000000009</v>
      </c>
      <c r="H87">
        <f>PPCL_Spot!Q87</f>
        <v>28.566825908232417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4.3870839999999998</v>
      </c>
      <c r="O87">
        <f>BYPL_ISGS_exbus!BB87</f>
        <v>661.02186723687748</v>
      </c>
      <c r="P87" s="77">
        <v>68.180000000000007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110.35000000000001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3.19</v>
      </c>
      <c r="Z87" s="75">
        <f>IEX!O87</f>
        <v>0</v>
      </c>
      <c r="AA87" s="117">
        <f>STOA!I87</f>
        <v>48.98</v>
      </c>
      <c r="AB87" s="117">
        <f>-STOA!O87</f>
        <v>-20</v>
      </c>
      <c r="AC87">
        <f t="shared" si="3"/>
        <v>9.1841493893208739</v>
      </c>
      <c r="AD87">
        <f t="shared" si="4"/>
        <v>994.29162775578914</v>
      </c>
      <c r="AE87">
        <f>'IDT-1'!C87</f>
        <v>35</v>
      </c>
      <c r="AF87" s="26"/>
      <c r="AG87">
        <f t="shared" si="5"/>
        <v>1029.2916277557892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1.5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20.27</v>
      </c>
      <c r="F88">
        <f>GT_Spot!Q88</f>
        <v>0</v>
      </c>
      <c r="G88">
        <f>PPCL_NG!Q88</f>
        <v>9.9600000000000009</v>
      </c>
      <c r="H88">
        <f>PPCL_Spot!Q88</f>
        <v>28.566825908232417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4.7312439999999993</v>
      </c>
      <c r="O88">
        <f>BYPL_ISGS_exbus!BB88</f>
        <v>661.08463825687761</v>
      </c>
      <c r="P88" s="77">
        <v>68.180000000000007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110.33000000000001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3.21</v>
      </c>
      <c r="Z88" s="75">
        <f>IEX!O88</f>
        <v>0</v>
      </c>
      <c r="AA88" s="117">
        <f>STOA!I88</f>
        <v>48.98</v>
      </c>
      <c r="AB88" s="117">
        <f>-STOA!O88</f>
        <v>-20</v>
      </c>
      <c r="AC88">
        <f t="shared" si="3"/>
        <v>9.1877303822968752</v>
      </c>
      <c r="AD88">
        <f t="shared" si="4"/>
        <v>994.69497778281334</v>
      </c>
      <c r="AE88">
        <f>'IDT-1'!C88</f>
        <v>55</v>
      </c>
      <c r="AF88" s="26"/>
      <c r="AG88">
        <f t="shared" si="5"/>
        <v>1049.6949777828133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1.5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20.85</v>
      </c>
      <c r="F89">
        <f>GT_Spot!Q89</f>
        <v>0</v>
      </c>
      <c r="G89">
        <f>PPCL_NG!Q89</f>
        <v>9.9600000000000009</v>
      </c>
      <c r="H89">
        <f>PPCL_Spot!Q89</f>
        <v>28.566825908232417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4.749407999999999</v>
      </c>
      <c r="O89">
        <f>BYPL_ISGS_exbus!BB89</f>
        <v>659.60293060161609</v>
      </c>
      <c r="P89" s="77">
        <v>68.180000000000007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109.83000000000001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3.26</v>
      </c>
      <c r="Z89" s="75">
        <f>IEX!O89</f>
        <v>0</v>
      </c>
      <c r="AA89" s="117">
        <f>STOA!I89</f>
        <v>48.98</v>
      </c>
      <c r="AB89" s="117">
        <f>-STOA!O89</f>
        <v>-20</v>
      </c>
      <c r="AC89">
        <f t="shared" si="3"/>
        <v>9.6642922118513166</v>
      </c>
      <c r="AD89">
        <f t="shared" si="4"/>
        <v>937.88487229799739</v>
      </c>
      <c r="AE89">
        <f>'IDT-1'!C89</f>
        <v>70</v>
      </c>
      <c r="AF89" s="26"/>
      <c r="AG89">
        <f t="shared" si="5"/>
        <v>1007.8848722979974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-55</v>
      </c>
      <c r="AM89" s="75">
        <f>RTM_PXI!I89</f>
        <v>0</v>
      </c>
      <c r="AN89" s="75">
        <f>RTM_PXI!O89</f>
        <v>0</v>
      </c>
      <c r="AO89" s="192">
        <f>GDAM_IEX!I89</f>
        <v>1.5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20.85</v>
      </c>
      <c r="F90">
        <f>GT_Spot!Q90</f>
        <v>0</v>
      </c>
      <c r="G90">
        <f>PPCL_NG!Q90</f>
        <v>9.9600000000000009</v>
      </c>
      <c r="H90">
        <f>PPCL_Spot!Q90</f>
        <v>23.84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4.4970239999999988</v>
      </c>
      <c r="O90">
        <f>BYPL_ISGS_exbus!BB90</f>
        <v>660.32139426314154</v>
      </c>
      <c r="P90" s="77">
        <v>68.180000000000007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109.21000000000001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5.3</v>
      </c>
      <c r="Z90" s="75">
        <f>IEX!O90</f>
        <v>0</v>
      </c>
      <c r="AA90" s="117">
        <f>STOA!I90</f>
        <v>48.98</v>
      </c>
      <c r="AB90" s="117">
        <f>-STOA!O90</f>
        <v>-20</v>
      </c>
      <c r="AC90">
        <f t="shared" si="3"/>
        <v>9.1586526311595531</v>
      </c>
      <c r="AD90">
        <f t="shared" si="4"/>
        <v>991.41976563198216</v>
      </c>
      <c r="AE90">
        <f>'IDT-1'!C90</f>
        <v>76.454999999999998</v>
      </c>
      <c r="AF90" s="26"/>
      <c r="AG90">
        <f t="shared" si="5"/>
        <v>1067.8747656319822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2.37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1.143637887606995</v>
      </c>
      <c r="F91">
        <f>GT_Spot!Q91</f>
        <v>0</v>
      </c>
      <c r="G91">
        <f>PPCL_NG!Q91</f>
        <v>9.9600000000000009</v>
      </c>
      <c r="H91">
        <f>PPCL_Spot!Q91</f>
        <v>3.3303700411156796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4.1165359999999991</v>
      </c>
      <c r="O91">
        <f>BYPL_ISGS_exbus!BB91</f>
        <v>683.52934556114155</v>
      </c>
      <c r="P91" s="77">
        <v>68.180000000000007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108.82000000000001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-120</v>
      </c>
      <c r="AA91" s="117">
        <f>STOA!I91</f>
        <v>290.13</v>
      </c>
      <c r="AB91" s="117">
        <f>-STOA!O91</f>
        <v>-20</v>
      </c>
      <c r="AC91">
        <f t="shared" si="3"/>
        <v>12.876841720004752</v>
      </c>
      <c r="AD91">
        <f t="shared" si="4"/>
        <v>998.40304776985943</v>
      </c>
      <c r="AE91">
        <f>'IDT-1'!C91</f>
        <v>71.736999999999995</v>
      </c>
      <c r="AF91" s="26"/>
      <c r="AG91">
        <f t="shared" si="5"/>
        <v>1070.1400477698594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1.143637887606995</v>
      </c>
      <c r="F92">
        <f>GT_Spot!Q92</f>
        <v>0</v>
      </c>
      <c r="G92">
        <f>PPCL_NG!Q92</f>
        <v>9.9600000000000009</v>
      </c>
      <c r="H92">
        <f>PPCL_Spot!Q92</f>
        <v>3.3303700411156796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4.1433039999999988</v>
      </c>
      <c r="O92">
        <f>BYPL_ISGS_exbus!BB92</f>
        <v>683.52934556114155</v>
      </c>
      <c r="P92" s="77">
        <v>68.180000000000007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108.83000000000001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-100</v>
      </c>
      <c r="AA92" s="117">
        <f>STOA!I92</f>
        <v>290.13</v>
      </c>
      <c r="AB92" s="117">
        <f>-STOA!O92</f>
        <v>-20</v>
      </c>
      <c r="AC92">
        <f t="shared" si="3"/>
        <v>12.52204017751694</v>
      </c>
      <c r="AD92">
        <f t="shared" si="4"/>
        <v>1038.7946173123473</v>
      </c>
      <c r="AE92">
        <f>'IDT-1'!C92</f>
        <v>58.566000000000003</v>
      </c>
      <c r="AF92" s="26"/>
      <c r="AG92">
        <f t="shared" si="5"/>
        <v>1097.3606173123474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12.996869807480923</v>
      </c>
      <c r="F93">
        <f>GT_Spot!Q93</f>
        <v>0</v>
      </c>
      <c r="G93">
        <f>PPCL_NG!Q93</f>
        <v>11.570399999999999</v>
      </c>
      <c r="H93">
        <f>PPCL_Spot!Q93</f>
        <v>2.4397289190089992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3.9788719999999991</v>
      </c>
      <c r="O93">
        <f>BYPL_ISGS_exbus!BB93</f>
        <v>679.86739664785523</v>
      </c>
      <c r="P93" s="77">
        <v>68.180000000000007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108.38000000000001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-80</v>
      </c>
      <c r="AA93" s="117">
        <f>STOA!I93</f>
        <v>290.13</v>
      </c>
      <c r="AB93" s="117">
        <f>-STOA!O93</f>
        <v>-20</v>
      </c>
      <c r="AC93">
        <f t="shared" si="3"/>
        <v>12.417487794056465</v>
      </c>
      <c r="AD93">
        <f t="shared" si="4"/>
        <v>1067.1957795802884</v>
      </c>
      <c r="AE93">
        <f>'IDT-1'!C93</f>
        <v>47.533000000000001</v>
      </c>
      <c r="AF93" s="26"/>
      <c r="AG93">
        <f t="shared" si="5"/>
        <v>1114.7287795802883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12.996869807480923</v>
      </c>
      <c r="F94">
        <f>GT_Spot!Q94</f>
        <v>0</v>
      </c>
      <c r="G94">
        <f>PPCL_NG!Q94</f>
        <v>13.1774</v>
      </c>
      <c r="H94">
        <f>PPCL_Spot!Q94</f>
        <v>2.4397289190089992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3.9186439999999991</v>
      </c>
      <c r="O94">
        <f>BYPL_ISGS_exbus!BB94</f>
        <v>677.63649813785526</v>
      </c>
      <c r="P94" s="77">
        <v>68.180000000000007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-60</v>
      </c>
      <c r="AA94" s="117">
        <f>STOA!I94</f>
        <v>290.13</v>
      </c>
      <c r="AB94" s="117">
        <f>-STOA!O94</f>
        <v>-20</v>
      </c>
      <c r="AC94">
        <f t="shared" si="3"/>
        <v>12.141779655102606</v>
      </c>
      <c r="AD94">
        <f t="shared" si="4"/>
        <v>1096.4073612092425</v>
      </c>
      <c r="AE94">
        <f>'IDT-1'!C94</f>
        <v>40.665999999999997</v>
      </c>
      <c r="AF94" s="26"/>
      <c r="AG94">
        <f t="shared" si="5"/>
        <v>1137.0733612092424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1.0993639702496409</v>
      </c>
      <c r="F95">
        <f>GT_Spot!Q95</f>
        <v>0</v>
      </c>
      <c r="G95">
        <f>PPCL_NG!Q95</f>
        <v>16.391400000000001</v>
      </c>
      <c r="H95">
        <f>PPCL_Spot!Q95</f>
        <v>2.4902766974108239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4.0104199999999999</v>
      </c>
      <c r="O95">
        <f>BYPL_ISGS_exbus!BB95</f>
        <v>657.0102574498552</v>
      </c>
      <c r="P95" s="77">
        <v>68.180000000000007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107.80000000000001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-50</v>
      </c>
      <c r="AA95" s="117">
        <f>STOA!I95</f>
        <v>338.36</v>
      </c>
      <c r="AB95" s="117">
        <f>-STOA!O95</f>
        <v>-20</v>
      </c>
      <c r="AC95">
        <f t="shared" si="3"/>
        <v>12.174598422097578</v>
      </c>
      <c r="AD95">
        <f t="shared" si="4"/>
        <v>1130.237119695418</v>
      </c>
      <c r="AE95">
        <f>'IDT-1'!C95</f>
        <v>30.37</v>
      </c>
      <c r="AF95" s="26"/>
      <c r="AG95">
        <f t="shared" si="5"/>
        <v>1160.6071196954179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1.0993639702496409</v>
      </c>
      <c r="F96">
        <f>GT_Spot!Q96</f>
        <v>0</v>
      </c>
      <c r="G96">
        <f>PPCL_NG!Q96</f>
        <v>16.391400000000001</v>
      </c>
      <c r="H96">
        <f>PPCL_Spot!Q96</f>
        <v>5.5406156239582174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4.6757959999999992</v>
      </c>
      <c r="O96">
        <f>BYPL_ISGS_exbus!BB96</f>
        <v>650.36732886306334</v>
      </c>
      <c r="P96" s="77">
        <v>68.180000000000007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107.33000000000001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338.36</v>
      </c>
      <c r="AB96" s="117">
        <f>-STOA!O96</f>
        <v>-20</v>
      </c>
      <c r="AC96">
        <f t="shared" si="3"/>
        <v>12.304509237286942</v>
      </c>
      <c r="AD96">
        <f t="shared" si="4"/>
        <v>1108.7099952199844</v>
      </c>
      <c r="AE96">
        <f>'IDT-1'!C96</f>
        <v>24.782</v>
      </c>
      <c r="AF96" s="26"/>
      <c r="AG96">
        <f t="shared" si="5"/>
        <v>1133.4919952199843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20.85</v>
      </c>
      <c r="F97">
        <f>GT_Spot!Q97</f>
        <v>0</v>
      </c>
      <c r="G97">
        <f>PPCL_NG!Q97</f>
        <v>19.605399999999999</v>
      </c>
      <c r="H97">
        <f>PPCL_Spot!Q97</f>
        <v>21.38762359737807</v>
      </c>
      <c r="I97">
        <f>Bawana_NG!Q97</f>
        <v>49.92</v>
      </c>
      <c r="J97">
        <f>Bawana_RLNG!Q97</f>
        <v>0</v>
      </c>
      <c r="K97">
        <f>Bawana_Spot!Q97</f>
        <v>105.32636805627392</v>
      </c>
      <c r="L97">
        <f>TWOMCL!P97</f>
        <v>0</v>
      </c>
      <c r="M97">
        <f>EDWPCL!T97</f>
        <v>0</v>
      </c>
      <c r="N97">
        <f>'MSW BWN'!T97</f>
        <v>4.7169039999999995</v>
      </c>
      <c r="O97">
        <f>BYPL_ISGS_exbus!BB97</f>
        <v>659.00747688715671</v>
      </c>
      <c r="P97" s="77">
        <v>68.180000000000007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107.10000000000001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60.07</v>
      </c>
      <c r="Z97" s="75">
        <f>IEX!O97</f>
        <v>0</v>
      </c>
      <c r="AA97" s="117">
        <f>STOA!I97</f>
        <v>48.98</v>
      </c>
      <c r="AB97" s="117">
        <f>-STOA!O97</f>
        <v>-20</v>
      </c>
      <c r="AC97">
        <f t="shared" si="3"/>
        <v>10.954191661635953</v>
      </c>
      <c r="AD97">
        <f t="shared" si="4"/>
        <v>1163.5295808791727</v>
      </c>
      <c r="AE97">
        <f>'IDT-1'!C97</f>
        <v>18.094999999999999</v>
      </c>
      <c r="AF97" s="26"/>
      <c r="AG97">
        <f t="shared" si="5"/>
        <v>1181.6245808791728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27.19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20.85</v>
      </c>
      <c r="F98">
        <f>GT_Spot!Q98</f>
        <v>0</v>
      </c>
      <c r="G98">
        <f>PPCL_NG!Q98</f>
        <v>9.9600000000000009</v>
      </c>
      <c r="H98">
        <f>PPCL_Spot!Q98</f>
        <v>38.246600000000001</v>
      </c>
      <c r="I98">
        <f>Bawana_NG!Q98</f>
        <v>49.92</v>
      </c>
      <c r="J98">
        <f>Bawana_RLNG!Q98</f>
        <v>0</v>
      </c>
      <c r="K98">
        <f>Bawana_Spot!Q98</f>
        <v>107.94</v>
      </c>
      <c r="L98">
        <f>TWOMCL!P98</f>
        <v>0</v>
      </c>
      <c r="M98">
        <f>EDWPCL!T98</f>
        <v>0</v>
      </c>
      <c r="N98">
        <f>'MSW BWN'!T98</f>
        <v>4.3956879999999989</v>
      </c>
      <c r="O98">
        <f>BYPL_ISGS_exbus!BB98</f>
        <v>657.77752952477567</v>
      </c>
      <c r="P98" s="77">
        <v>68.180000000000007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107.38000000000001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59.07</v>
      </c>
      <c r="Z98" s="75">
        <f>IEX!O98</f>
        <v>0</v>
      </c>
      <c r="AA98" s="117">
        <f>STOA!I98</f>
        <v>48.98</v>
      </c>
      <c r="AB98" s="117">
        <f>-STOA!O98</f>
        <v>-20</v>
      </c>
      <c r="AC98">
        <f t="shared" si="3"/>
        <v>11.022092857494862</v>
      </c>
      <c r="AD98">
        <f t="shared" si="4"/>
        <v>1171.1777246672807</v>
      </c>
      <c r="AE98">
        <f>'IDT-1'!C98</f>
        <v>17.135000000000002</v>
      </c>
      <c r="AF98" s="26"/>
      <c r="AG98">
        <f t="shared" si="5"/>
        <v>1188.3127246672807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27.35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0.2065935869520206</v>
      </c>
      <c r="F99">
        <f t="shared" si="6"/>
        <v>0</v>
      </c>
      <c r="G99">
        <f t="shared" si="6"/>
        <v>0.24587400000000026</v>
      </c>
      <c r="H99">
        <f t="shared" si="6"/>
        <v>0.48883707860728265</v>
      </c>
      <c r="I99">
        <f t="shared" si="6"/>
        <v>1.1949600000000011</v>
      </c>
      <c r="J99">
        <f t="shared" si="6"/>
        <v>0</v>
      </c>
      <c r="K99">
        <f t="shared" si="6"/>
        <v>0.19359416997400189</v>
      </c>
      <c r="L99">
        <f t="shared" si="6"/>
        <v>0</v>
      </c>
      <c r="M99">
        <f t="shared" si="6"/>
        <v>0</v>
      </c>
      <c r="N99">
        <f t="shared" si="6"/>
        <v>0.10341888500000004</v>
      </c>
      <c r="O99">
        <f t="shared" si="6"/>
        <v>16.627884571269323</v>
      </c>
      <c r="P99" s="77">
        <f t="shared" si="6"/>
        <v>1.6363200000000018</v>
      </c>
      <c r="Q99" s="77">
        <f t="shared" si="6"/>
        <v>0.41160000000000058</v>
      </c>
      <c r="R99" s="80">
        <f t="shared" si="6"/>
        <v>0.26776093310775623</v>
      </c>
      <c r="S99" s="80">
        <f t="shared" si="6"/>
        <v>0</v>
      </c>
      <c r="T99" s="78">
        <f t="shared" si="6"/>
        <v>1.2491675</v>
      </c>
      <c r="U99" s="78">
        <f t="shared" si="6"/>
        <v>2.6123849999999997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0.12774249999999998</v>
      </c>
      <c r="Z99" s="75">
        <f t="shared" si="6"/>
        <v>-0.33875</v>
      </c>
      <c r="AA99" s="117">
        <f t="shared" si="6"/>
        <v>1.1572825</v>
      </c>
      <c r="AB99" s="117">
        <f t="shared" si="6"/>
        <v>-1.0900000000000001</v>
      </c>
      <c r="AC99">
        <f t="shared" si="6"/>
        <v>0.25574178734612013</v>
      </c>
      <c r="AD99">
        <f t="shared" si="6"/>
        <v>24.277311437564272</v>
      </c>
      <c r="AE99">
        <f t="shared" si="6"/>
        <v>0.39118974999999995</v>
      </c>
      <c r="AG99">
        <f t="shared" si="6"/>
        <v>24.668501187564267</v>
      </c>
      <c r="AI99">
        <f t="shared" si="6"/>
        <v>0</v>
      </c>
      <c r="AJ99">
        <f t="shared" si="6"/>
        <v>0</v>
      </c>
      <c r="AK99">
        <f t="shared" si="6"/>
        <v>0.16230249999999999</v>
      </c>
      <c r="AL99">
        <f t="shared" si="6"/>
        <v>-0.82550000000000001</v>
      </c>
      <c r="AM99">
        <f t="shared" si="6"/>
        <v>0</v>
      </c>
      <c r="AN99">
        <f t="shared" si="6"/>
        <v>0</v>
      </c>
      <c r="AO99">
        <f t="shared" si="6"/>
        <v>0.10158000000000005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11.161630163570836</v>
      </c>
      <c r="F3">
        <f>GT_Spot!T3</f>
        <v>0</v>
      </c>
      <c r="G3">
        <f>PPCL_NG!T3</f>
        <v>11.95</v>
      </c>
      <c r="H3">
        <f>PPCL_Spot!T3</f>
        <v>22.64533333333333</v>
      </c>
      <c r="I3">
        <f>Bawana_NG!T3</f>
        <v>52.199999999999996</v>
      </c>
      <c r="J3">
        <f>Bawana_RLNG!T3</f>
        <v>0</v>
      </c>
      <c r="K3">
        <f>Bawana_Spot!T3</f>
        <v>70</v>
      </c>
      <c r="L3">
        <f>TWOMCL!S3</f>
        <v>0.30633951240552487</v>
      </c>
      <c r="M3">
        <f>EDWPCL!W3</f>
        <v>0</v>
      </c>
      <c r="N3">
        <f>'MSW BWN'!W3</f>
        <v>5.2816960000000002</v>
      </c>
      <c r="O3">
        <f>TPDDL_ISGS_exbus!BB3</f>
        <v>902.67737820130128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350.7299999999999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4.91</v>
      </c>
      <c r="AB3" s="117">
        <f>-STOA!P3</f>
        <v>0</v>
      </c>
      <c r="AC3">
        <f>SUMIF(B3:AB3,"&gt;0")*$AC$2-SUMIF(B3:AB3,"&lt;0")*($AC$2/(1-$AC$2))+SUMIF(AI3:AR3,"&gt;0")*$AC$2-SUMIF(AI3:AR3,"&lt;0")*($AC$2/(1-$AC$2))</f>
        <v>13.44219691945338</v>
      </c>
      <c r="AD3">
        <f>SUM(B3:AB3,AI3:AR3)-AC3</f>
        <v>1514.0801802911578</v>
      </c>
      <c r="AE3">
        <f>'IDT-1'!F3</f>
        <v>0</v>
      </c>
      <c r="AF3" s="26"/>
      <c r="AG3">
        <f>SUM(AD3:AF3)</f>
        <v>1514.0801802911578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11.161630163570836</v>
      </c>
      <c r="F4">
        <f>GT_Spot!T4</f>
        <v>0</v>
      </c>
      <c r="G4">
        <f>PPCL_NG!T4</f>
        <v>11.95</v>
      </c>
      <c r="H4">
        <f>PPCL_Spot!T4</f>
        <v>21.623735970663407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5.2478239999999996</v>
      </c>
      <c r="O4">
        <f>TPDDL_ISGS_exbus!BB4</f>
        <v>902.67529012050136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351.15999999999997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4.91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13.237794413950846</v>
      </c>
      <c r="AD4">
        <f t="shared" ref="AD4:AD67" si="1">SUM(B4:AB4,AI4:AR4)-AC4</f>
        <v>1491.0570253531905</v>
      </c>
      <c r="AE4">
        <f>'IDT-1'!F4</f>
        <v>0</v>
      </c>
      <c r="AF4" s="26"/>
      <c r="AG4">
        <f t="shared" ref="AG4:AG67" si="2">SUM(AD4:AF4)</f>
        <v>1491.0570253531905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11.161630163570836</v>
      </c>
      <c r="F5">
        <f>GT_Spot!T5</f>
        <v>0</v>
      </c>
      <c r="G5">
        <f>PPCL_NG!T5</f>
        <v>11.95</v>
      </c>
      <c r="H5">
        <f>PPCL_Spot!T5</f>
        <v>22.64533333333333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5.3879839999999994</v>
      </c>
      <c r="O5">
        <f>TPDDL_ISGS_exbus!BB5</f>
        <v>896.62204175050124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351.46999999999997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4.91</v>
      </c>
      <c r="AB5" s="117">
        <f>-STOA!P5</f>
        <v>0</v>
      </c>
      <c r="AC5">
        <f t="shared" si="0"/>
        <v>13.197477293086338</v>
      </c>
      <c r="AD5">
        <f t="shared" si="1"/>
        <v>1486.5158514667246</v>
      </c>
      <c r="AE5">
        <f>'IDT-1'!F5</f>
        <v>0</v>
      </c>
      <c r="AF5" s="26"/>
      <c r="AG5">
        <f t="shared" si="2"/>
        <v>1486.5158514667246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11.161630163570836</v>
      </c>
      <c r="F6">
        <f>GT_Spot!T6</f>
        <v>0</v>
      </c>
      <c r="G6">
        <f>PPCL_NG!T6</f>
        <v>11.95</v>
      </c>
      <c r="H6">
        <f>PPCL_Spot!T6</f>
        <v>20.688735836480777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5.454559999999999</v>
      </c>
      <c r="O6">
        <f>TPDDL_ISGS_exbus!BB6</f>
        <v>896.64266208530125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351.62999999999994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4.91</v>
      </c>
      <c r="AB6" s="117">
        <f>-STOA!P6</f>
        <v>0</v>
      </c>
      <c r="AC6">
        <f t="shared" si="0"/>
        <v>13.182434562860275</v>
      </c>
      <c r="AD6">
        <f t="shared" si="1"/>
        <v>1484.8214930348981</v>
      </c>
      <c r="AE6">
        <f>'IDT-1'!F6</f>
        <v>-22.478000000000002</v>
      </c>
      <c r="AF6" s="26"/>
      <c r="AG6">
        <f t="shared" si="2"/>
        <v>1462.3434930348981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11.161630163570836</v>
      </c>
      <c r="F7">
        <f>GT_Spot!T7</f>
        <v>0</v>
      </c>
      <c r="G7">
        <f>PPCL_NG!T7</f>
        <v>11.95</v>
      </c>
      <c r="H7">
        <f>PPCL_Spot!T7</f>
        <v>21.623735970663407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5.6180799999999991</v>
      </c>
      <c r="O7">
        <f>TPDDL_ISGS_exbus!BB7</f>
        <v>896.6581493493012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351.78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4.82</v>
      </c>
      <c r="AB7" s="117">
        <f>-STOA!P7</f>
        <v>0</v>
      </c>
      <c r="AC7">
        <f t="shared" si="0"/>
        <v>13.547890928852093</v>
      </c>
      <c r="AD7">
        <f t="shared" si="1"/>
        <v>1445.6300440670889</v>
      </c>
      <c r="AE7">
        <f>'IDT-1'!F7</f>
        <v>-42.805</v>
      </c>
      <c r="AF7" s="26"/>
      <c r="AG7">
        <f t="shared" si="2"/>
        <v>1402.8250440670888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11.161630163570836</v>
      </c>
      <c r="F8">
        <f>GT_Spot!T8</f>
        <v>0</v>
      </c>
      <c r="G8">
        <f>PPCL_NG!T8</f>
        <v>11.95</v>
      </c>
      <c r="H8">
        <f>PPCL_Spot!T8</f>
        <v>22.64533333333333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0.30633951240552487</v>
      </c>
      <c r="M8">
        <f>EDWPCL!W8</f>
        <v>0</v>
      </c>
      <c r="N8">
        <f>'MSW BWN'!W8</f>
        <v>5.2863679999999995</v>
      </c>
      <c r="O8">
        <f>TPDDL_ISGS_exbus!BB8</f>
        <v>891.82322952033621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351.95999999999992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4.82</v>
      </c>
      <c r="AB8" s="117">
        <f>-STOA!P8</f>
        <v>0</v>
      </c>
      <c r="AC8">
        <f t="shared" si="0"/>
        <v>13.157873524660884</v>
      </c>
      <c r="AD8">
        <f t="shared" si="1"/>
        <v>1482.055027004985</v>
      </c>
      <c r="AE8">
        <f>'IDT-1'!F8</f>
        <v>-68.302999999999997</v>
      </c>
      <c r="AF8" s="26"/>
      <c r="AG8">
        <f t="shared" si="2"/>
        <v>1413.7520270049849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11.161630163570836</v>
      </c>
      <c r="F9">
        <f>GT_Spot!T9</f>
        <v>0</v>
      </c>
      <c r="G9">
        <f>PPCL_NG!T9</f>
        <v>11.95</v>
      </c>
      <c r="H9">
        <f>PPCL_Spot!T9</f>
        <v>19.84</v>
      </c>
      <c r="I9">
        <f>Bawana_NG!T9</f>
        <v>69.599999999999994</v>
      </c>
      <c r="J9">
        <f>Bawana_RLNG!T9</f>
        <v>0</v>
      </c>
      <c r="K9">
        <f>Bawana_Spot!T9</f>
        <v>30.000000000000004</v>
      </c>
      <c r="L9">
        <f>TWOMCL!S9</f>
        <v>0.30633951240552487</v>
      </c>
      <c r="M9">
        <f>EDWPCL!W9</f>
        <v>0</v>
      </c>
      <c r="N9">
        <f>'MSW BWN'!W9</f>
        <v>5.2641759999999991</v>
      </c>
      <c r="O9">
        <f>TPDDL_ISGS_exbus!BB9</f>
        <v>883.77894364577105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352.17999999999995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4.82</v>
      </c>
      <c r="AB9" s="117">
        <f>-STOA!P9</f>
        <v>0</v>
      </c>
      <c r="AC9">
        <f t="shared" si="0"/>
        <v>13.087369586031379</v>
      </c>
      <c r="AD9">
        <f t="shared" si="1"/>
        <v>1474.1137197357161</v>
      </c>
      <c r="AE9">
        <f>'IDT-1'!F9</f>
        <v>-75.430999999999997</v>
      </c>
      <c r="AF9" s="26"/>
      <c r="AG9">
        <f t="shared" si="2"/>
        <v>1398.6827197357161</v>
      </c>
      <c r="AI9" s="75">
        <f>PXIL!J9</f>
        <v>0</v>
      </c>
      <c r="AJ9" s="75">
        <f>PXIL!P9</f>
        <v>0</v>
      </c>
      <c r="AK9" s="75">
        <f>RTM_IEX!J9</f>
        <v>2.64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11.161630163570836</v>
      </c>
      <c r="F10">
        <f>GT_Spot!T10</f>
        <v>0</v>
      </c>
      <c r="G10">
        <f>PPCL_NG!T10</f>
        <v>11.95</v>
      </c>
      <c r="H10">
        <f>PPCL_Spot!T10</f>
        <v>20.688735836480777</v>
      </c>
      <c r="I10">
        <f>Bawana_NG!T10</f>
        <v>69.599999999999994</v>
      </c>
      <c r="J10">
        <f>Bawana_RLNG!T10</f>
        <v>0</v>
      </c>
      <c r="K10">
        <f>Bawana_Spot!T10</f>
        <v>30.000000000000004</v>
      </c>
      <c r="L10">
        <f>TWOMCL!S10</f>
        <v>0.30633951240552487</v>
      </c>
      <c r="M10">
        <f>EDWPCL!W10</f>
        <v>0</v>
      </c>
      <c r="N10">
        <f>'MSW BWN'!W10</f>
        <v>5.5842079999999994</v>
      </c>
      <c r="O10">
        <f>TPDDL_ISGS_exbus!BB10</f>
        <v>880.41703246040606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355.82999999999993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4.82</v>
      </c>
      <c r="AB10" s="117">
        <f>-STOA!P10</f>
        <v>0</v>
      </c>
      <c r="AC10">
        <f t="shared" si="0"/>
        <v>13.102653924561196</v>
      </c>
      <c r="AD10">
        <f t="shared" si="1"/>
        <v>1475.8352920483021</v>
      </c>
      <c r="AE10">
        <f>'IDT-1'!F10</f>
        <v>-88.948000000000008</v>
      </c>
      <c r="AF10" s="26"/>
      <c r="AG10">
        <f t="shared" si="2"/>
        <v>1386.887292048302</v>
      </c>
      <c r="AI10" s="75">
        <f>PXIL!J10</f>
        <v>0</v>
      </c>
      <c r="AJ10" s="75">
        <f>PXIL!P10</f>
        <v>0</v>
      </c>
      <c r="AK10" s="75">
        <f>RTM_IEX!J10</f>
        <v>2.92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11.161630163570836</v>
      </c>
      <c r="F11">
        <f>GT_Spot!T11</f>
        <v>0</v>
      </c>
      <c r="G11">
        <f>PPCL_NG!T11</f>
        <v>11.95</v>
      </c>
      <c r="H11">
        <f>PPCL_Spot!T11</f>
        <v>22.64533333333333</v>
      </c>
      <c r="I11">
        <f>Bawana_NG!T11</f>
        <v>69.599999999999994</v>
      </c>
      <c r="J11">
        <f>Bawana_RLNG!T11</f>
        <v>0</v>
      </c>
      <c r="K11">
        <f>Bawana_Spot!T11</f>
        <v>70</v>
      </c>
      <c r="L11">
        <f>TWOMCL!S11</f>
        <v>0.30633951240552487</v>
      </c>
      <c r="M11">
        <f>EDWPCL!W11</f>
        <v>0</v>
      </c>
      <c r="N11">
        <f>'MSW BWN'!W11</f>
        <v>5.6063999999999989</v>
      </c>
      <c r="O11">
        <f>TPDDL_ISGS_exbus!BB11</f>
        <v>867.98207940158295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355.64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4.82</v>
      </c>
      <c r="AB11" s="117">
        <f>-STOA!P11</f>
        <v>0</v>
      </c>
      <c r="AC11">
        <f t="shared" si="0"/>
        <v>13.335271685215858</v>
      </c>
      <c r="AD11">
        <f t="shared" si="1"/>
        <v>1502.0365107256769</v>
      </c>
      <c r="AE11">
        <f>'IDT-1'!F11</f>
        <v>-107.78899999999999</v>
      </c>
      <c r="AF11" s="26"/>
      <c r="AG11">
        <f t="shared" si="2"/>
        <v>1394.2475107256769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11.207984893444833</v>
      </c>
      <c r="F12">
        <f>GT_Spot!T12</f>
        <v>0</v>
      </c>
      <c r="G12">
        <f>PPCL_NG!T12</f>
        <v>11.95</v>
      </c>
      <c r="H12">
        <f>PPCL_Spot!T12</f>
        <v>22.64533333333333</v>
      </c>
      <c r="I12">
        <f>Bawana_NG!T12</f>
        <v>69.599999999999994</v>
      </c>
      <c r="J12">
        <f>Bawana_RLNG!T12</f>
        <v>0</v>
      </c>
      <c r="K12">
        <f>Bawana_Spot!T12</f>
        <v>70</v>
      </c>
      <c r="L12">
        <f>TWOMCL!S12</f>
        <v>0.30633951240552487</v>
      </c>
      <c r="M12">
        <f>EDWPCL!W12</f>
        <v>0</v>
      </c>
      <c r="N12">
        <f>'MSW BWN'!W12</f>
        <v>5.4323679999999994</v>
      </c>
      <c r="O12">
        <f>TPDDL_ISGS_exbus!BB12</f>
        <v>867.97033356358293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355.90999999999997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4.82</v>
      </c>
      <c r="AB12" s="117">
        <f>-STOA!P12</f>
        <v>0</v>
      </c>
      <c r="AC12">
        <f t="shared" si="0"/>
        <v>13.336420761864346</v>
      </c>
      <c r="AD12">
        <f t="shared" si="1"/>
        <v>1502.1659385409023</v>
      </c>
      <c r="AE12">
        <f>'IDT-1'!F12</f>
        <v>-122.136</v>
      </c>
      <c r="AF12" s="26"/>
      <c r="AG12">
        <f t="shared" si="2"/>
        <v>1380.0299385409023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11.207984893444833</v>
      </c>
      <c r="F13">
        <f>GT_Spot!T13</f>
        <v>0</v>
      </c>
      <c r="G13">
        <f>PPCL_NG!T13</f>
        <v>11.95</v>
      </c>
      <c r="H13">
        <f>PPCL_Spot!T13</f>
        <v>20.688735836480777</v>
      </c>
      <c r="I13">
        <f>Bawana_NG!T13</f>
        <v>69.599999999999994</v>
      </c>
      <c r="J13">
        <f>Bawana_RLNG!T13</f>
        <v>0</v>
      </c>
      <c r="K13">
        <f>Bawana_Spot!T13</f>
        <v>70</v>
      </c>
      <c r="L13">
        <f>TWOMCL!S13</f>
        <v>0.30633951240552487</v>
      </c>
      <c r="M13">
        <f>EDWPCL!W13</f>
        <v>0</v>
      </c>
      <c r="N13">
        <f>'MSW BWN'!W13</f>
        <v>5.4265279999999985</v>
      </c>
      <c r="O13">
        <f>TPDDL_ISGS_exbus!BB13</f>
        <v>867.97920806038303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356.01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4.82</v>
      </c>
      <c r="AB13" s="117">
        <f>-STOA!P13</f>
        <v>0</v>
      </c>
      <c r="AC13">
        <f t="shared" si="0"/>
        <v>13.764015783573651</v>
      </c>
      <c r="AD13">
        <f t="shared" si="1"/>
        <v>1449.8847805191406</v>
      </c>
      <c r="AE13">
        <f>'IDT-1'!F13</f>
        <v>-142.03100000000001</v>
      </c>
      <c r="AF13" s="26"/>
      <c r="AG13">
        <f t="shared" si="2"/>
        <v>1307.8537805191406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11.207984893444833</v>
      </c>
      <c r="F14">
        <f>GT_Spot!T14</f>
        <v>0</v>
      </c>
      <c r="G14">
        <f>PPCL_NG!T14</f>
        <v>11.95</v>
      </c>
      <c r="H14">
        <f>PPCL_Spot!T14</f>
        <v>19.04855016109321</v>
      </c>
      <c r="I14">
        <f>Bawana_NG!T14</f>
        <v>69.599999999999994</v>
      </c>
      <c r="J14">
        <f>Bawana_RLNG!T14</f>
        <v>0</v>
      </c>
      <c r="K14">
        <f>Bawana_Spot!T14</f>
        <v>70</v>
      </c>
      <c r="L14">
        <f>TWOMCL!S14</f>
        <v>0.30633951240552487</v>
      </c>
      <c r="M14">
        <f>EDWPCL!W14</f>
        <v>0</v>
      </c>
      <c r="N14">
        <f>'MSW BWN'!W14</f>
        <v>5.2980479999999979</v>
      </c>
      <c r="O14">
        <f>TPDDL_ISGS_exbus!BB14</f>
        <v>868.006441162383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356.21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-51</v>
      </c>
      <c r="AA14" s="117">
        <f>STOA!J14</f>
        <v>4.82</v>
      </c>
      <c r="AB14" s="117">
        <f>-STOA!P14</f>
        <v>0</v>
      </c>
      <c r="AC14">
        <f t="shared" si="0"/>
        <v>13.759329304450038</v>
      </c>
      <c r="AD14">
        <f t="shared" si="1"/>
        <v>1447.3480344248765</v>
      </c>
      <c r="AE14">
        <f>'IDT-1'!F14</f>
        <v>-109</v>
      </c>
      <c r="AF14" s="26"/>
      <c r="AG14">
        <f t="shared" si="2"/>
        <v>1338.3480344248765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11.207984893444833</v>
      </c>
      <c r="F15">
        <f>GT_Spot!T15</f>
        <v>0</v>
      </c>
      <c r="G15">
        <f>PPCL_NG!T15</f>
        <v>11.95</v>
      </c>
      <c r="H15">
        <f>PPCL_Spot!T15</f>
        <v>21.623735970663407</v>
      </c>
      <c r="I15">
        <f>Bawana_NG!T15</f>
        <v>69.599999999999994</v>
      </c>
      <c r="J15">
        <f>Bawana_RLNG!T15</f>
        <v>0</v>
      </c>
      <c r="K15">
        <f>Bawana_Spot!T15</f>
        <v>70</v>
      </c>
      <c r="L15">
        <f>TWOMCL!S15</f>
        <v>0.30633951240552487</v>
      </c>
      <c r="M15">
        <f>EDWPCL!W15</f>
        <v>0</v>
      </c>
      <c r="N15">
        <f>'MSW BWN'!W15</f>
        <v>5.3821439999999985</v>
      </c>
      <c r="O15">
        <f>TPDDL_ISGS_exbus!BB15</f>
        <v>870.86476882678301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360.65000000000003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4.7200000000000006</v>
      </c>
      <c r="AB15" s="117">
        <f>-STOA!P15</f>
        <v>0</v>
      </c>
      <c r="AC15">
        <f t="shared" si="0"/>
        <v>13.748416865076827</v>
      </c>
      <c r="AD15">
        <f t="shared" si="1"/>
        <v>1468.21655633822</v>
      </c>
      <c r="AE15">
        <f>'IDT-1'!F15</f>
        <v>-183.191</v>
      </c>
      <c r="AF15" s="26"/>
      <c r="AG15">
        <f t="shared" si="2"/>
        <v>1285.02555633822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11.207984893444833</v>
      </c>
      <c r="F16">
        <f>GT_Spot!T16</f>
        <v>0</v>
      </c>
      <c r="G16">
        <f>PPCL_NG!T16</f>
        <v>11.95</v>
      </c>
      <c r="H16">
        <f>PPCL_Spot!T16</f>
        <v>21.623735970663407</v>
      </c>
      <c r="I16">
        <f>Bawana_NG!T16</f>
        <v>69.599999999999994</v>
      </c>
      <c r="J16">
        <f>Bawana_RLNG!T16</f>
        <v>0</v>
      </c>
      <c r="K16">
        <f>Bawana_Spot!T16</f>
        <v>70</v>
      </c>
      <c r="L16">
        <f>TWOMCL!S16</f>
        <v>0.30633951240552487</v>
      </c>
      <c r="M16">
        <f>EDWPCL!W16</f>
        <v>0</v>
      </c>
      <c r="N16">
        <f>'MSW BWN'!W16</f>
        <v>5.6846559999999995</v>
      </c>
      <c r="O16">
        <f>TPDDL_ISGS_exbus!BB16</f>
        <v>870.8545892027829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360.75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-56</v>
      </c>
      <c r="AA16" s="117">
        <f>STOA!J16</f>
        <v>4.7200000000000006</v>
      </c>
      <c r="AB16" s="117">
        <f>-STOA!P16</f>
        <v>0</v>
      </c>
      <c r="AC16">
        <f t="shared" si="0"/>
        <v>13.89391943034075</v>
      </c>
      <c r="AD16">
        <f t="shared" si="1"/>
        <v>1452.463386148956</v>
      </c>
      <c r="AE16">
        <f>'IDT-1'!F16</f>
        <v>-147</v>
      </c>
      <c r="AF16" s="26"/>
      <c r="AG16">
        <f t="shared" si="2"/>
        <v>1305.463386148956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11.207984893444833</v>
      </c>
      <c r="F17">
        <f>GT_Spot!T17</f>
        <v>0</v>
      </c>
      <c r="G17">
        <f>PPCL_NG!T17</f>
        <v>11.95</v>
      </c>
      <c r="H17">
        <f>PPCL_Spot!T17</f>
        <v>21.623735970663407</v>
      </c>
      <c r="I17">
        <f>Bawana_NG!T17</f>
        <v>69.599999999999994</v>
      </c>
      <c r="J17">
        <f>Bawana_RLNG!T17</f>
        <v>0</v>
      </c>
      <c r="K17">
        <f>Bawana_Spot!T17</f>
        <v>70</v>
      </c>
      <c r="L17">
        <f>TWOMCL!S17</f>
        <v>0.30633951240552487</v>
      </c>
      <c r="M17">
        <f>EDWPCL!W17</f>
        <v>0</v>
      </c>
      <c r="N17">
        <f>'MSW BWN'!W17</f>
        <v>5.6180799999999991</v>
      </c>
      <c r="O17">
        <f>TPDDL_ISGS_exbus!BB17</f>
        <v>868.93551930718297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360.98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-96</v>
      </c>
      <c r="AA17" s="117">
        <f>STOA!J17</f>
        <v>4.7200000000000006</v>
      </c>
      <c r="AB17" s="117">
        <f>-STOA!P17</f>
        <v>0</v>
      </c>
      <c r="AC17">
        <f t="shared" si="0"/>
        <v>14.233594847347284</v>
      </c>
      <c r="AD17">
        <f t="shared" si="1"/>
        <v>1410.3680648363495</v>
      </c>
      <c r="AE17">
        <f>'IDT-1'!F17</f>
        <v>-118</v>
      </c>
      <c r="AF17" s="26"/>
      <c r="AG17">
        <f t="shared" si="2"/>
        <v>1292.3680648363495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11.161630163570836</v>
      </c>
      <c r="F18">
        <f>GT_Spot!T18</f>
        <v>0</v>
      </c>
      <c r="G18">
        <f>PPCL_NG!T18</f>
        <v>11.95</v>
      </c>
      <c r="H18">
        <f>PPCL_Spot!T18</f>
        <v>19.84</v>
      </c>
      <c r="I18">
        <f>Bawana_NG!T18</f>
        <v>69.599999999999994</v>
      </c>
      <c r="J18">
        <f>Bawana_RLNG!T18</f>
        <v>0</v>
      </c>
      <c r="K18">
        <f>Bawana_Spot!T18</f>
        <v>70</v>
      </c>
      <c r="L18">
        <f>TWOMCL!S18</f>
        <v>0.30633951240552487</v>
      </c>
      <c r="M18">
        <f>EDWPCL!W18</f>
        <v>0</v>
      </c>
      <c r="N18">
        <f>'MSW BWN'!W18</f>
        <v>5.3424319999999996</v>
      </c>
      <c r="O18">
        <f>TPDDL_ISGS_exbus!BB18</f>
        <v>868.93551930718297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361.19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-137</v>
      </c>
      <c r="AA18" s="117">
        <f>STOA!J18</f>
        <v>4.7200000000000006</v>
      </c>
      <c r="AB18" s="117">
        <f>-STOA!P18</f>
        <v>0</v>
      </c>
      <c r="AC18">
        <f t="shared" si="0"/>
        <v>14.580915575192563</v>
      </c>
      <c r="AD18">
        <f t="shared" si="1"/>
        <v>1367.1250054079669</v>
      </c>
      <c r="AE18">
        <f>'IDT-1'!F18</f>
        <v>-94</v>
      </c>
      <c r="AF18" s="26"/>
      <c r="AG18">
        <f t="shared" si="2"/>
        <v>1273.1250054079669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11.161630163570836</v>
      </c>
      <c r="F19">
        <f>GT_Spot!T19</f>
        <v>0</v>
      </c>
      <c r="G19">
        <f>PPCL_NG!T19</f>
        <v>11.95</v>
      </c>
      <c r="H19">
        <f>PPCL_Spot!T19</f>
        <v>22.074230470052228</v>
      </c>
      <c r="I19">
        <f>Bawana_NG!T19</f>
        <v>69.599999999999994</v>
      </c>
      <c r="J19">
        <f>Bawana_RLNG!T19</f>
        <v>0</v>
      </c>
      <c r="K19">
        <f>Bawana_Spot!T19</f>
        <v>70</v>
      </c>
      <c r="L19">
        <f>TWOMCL!S19</f>
        <v>0.30633951240552487</v>
      </c>
      <c r="M19">
        <f>EDWPCL!W19</f>
        <v>0</v>
      </c>
      <c r="N19">
        <f>'MSW BWN'!W19</f>
        <v>5.2478239999999996</v>
      </c>
      <c r="O19">
        <f>TPDDL_ISGS_exbus!BB19</f>
        <v>875.90657644438306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361.05999999999995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-58</v>
      </c>
      <c r="AA19" s="117">
        <f>STOA!J19</f>
        <v>4.6400000000000006</v>
      </c>
      <c r="AB19" s="117">
        <f>-STOA!P19</f>
        <v>0</v>
      </c>
      <c r="AC19">
        <f t="shared" si="0"/>
        <v>14.534947770425649</v>
      </c>
      <c r="AD19">
        <f t="shared" si="1"/>
        <v>1390.0716528199862</v>
      </c>
      <c r="AE19">
        <f>'IDT-1'!F19</f>
        <v>-190</v>
      </c>
      <c r="AF19" s="26"/>
      <c r="AG19">
        <f t="shared" si="2"/>
        <v>1200.0716528199862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11.161630163570836</v>
      </c>
      <c r="F20">
        <f>GT_Spot!T20</f>
        <v>0</v>
      </c>
      <c r="G20">
        <f>PPCL_NG!T20</f>
        <v>11.95</v>
      </c>
      <c r="H20">
        <f>PPCL_Spot!T20</f>
        <v>22.074230470052228</v>
      </c>
      <c r="I20">
        <f>Bawana_NG!T20</f>
        <v>69.599999999999994</v>
      </c>
      <c r="J20">
        <f>Bawana_RLNG!T20</f>
        <v>0</v>
      </c>
      <c r="K20">
        <f>Bawana_Spot!T20</f>
        <v>70</v>
      </c>
      <c r="L20">
        <f>TWOMCL!S20</f>
        <v>0.30633951240552487</v>
      </c>
      <c r="M20">
        <f>EDWPCL!W20</f>
        <v>0</v>
      </c>
      <c r="N20">
        <f>'MSW BWN'!W20</f>
        <v>5.5666879999999992</v>
      </c>
      <c r="O20">
        <f>TPDDL_ISGS_exbus!BB20</f>
        <v>877.98358483238292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361.12999999999994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-126</v>
      </c>
      <c r="AA20" s="117">
        <f>STOA!J20</f>
        <v>4.6400000000000006</v>
      </c>
      <c r="AB20" s="117">
        <f>-STOA!P20</f>
        <v>0</v>
      </c>
      <c r="AC20">
        <f t="shared" si="0"/>
        <v>14.583281830006634</v>
      </c>
      <c r="AD20">
        <f t="shared" si="1"/>
        <v>1389.4891911484049</v>
      </c>
      <c r="AE20">
        <f>'IDT-1'!F20</f>
        <v>-145</v>
      </c>
      <c r="AF20" s="26"/>
      <c r="AG20">
        <f t="shared" si="2"/>
        <v>1244.4891911484049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11.161630163570836</v>
      </c>
      <c r="F21">
        <f>GT_Spot!T21</f>
        <v>0</v>
      </c>
      <c r="G21">
        <f>PPCL_NG!T21</f>
        <v>11.95</v>
      </c>
      <c r="H21">
        <f>PPCL_Spot!T21</f>
        <v>22.074230470052228</v>
      </c>
      <c r="I21">
        <f>Bawana_NG!T21</f>
        <v>69.599999999999994</v>
      </c>
      <c r="J21">
        <f>Bawana_RLNG!T21</f>
        <v>0</v>
      </c>
      <c r="K21">
        <f>Bawana_Spot!T21</f>
        <v>70</v>
      </c>
      <c r="L21">
        <f>TWOMCL!S21</f>
        <v>0.30633951240552487</v>
      </c>
      <c r="M21">
        <f>EDWPCL!W21</f>
        <v>0</v>
      </c>
      <c r="N21">
        <f>'MSW BWN'!W21</f>
        <v>5.2980479999999979</v>
      </c>
      <c r="O21">
        <f>TPDDL_ISGS_exbus!BB21</f>
        <v>880.06807453838303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361.16999999999996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-172</v>
      </c>
      <c r="AA21" s="117">
        <f>STOA!J21</f>
        <v>4.6400000000000006</v>
      </c>
      <c r="AB21" s="117">
        <f>-STOA!P21</f>
        <v>0</v>
      </c>
      <c r="AC21">
        <f t="shared" si="0"/>
        <v>15.008007173440419</v>
      </c>
      <c r="AD21">
        <f t="shared" si="1"/>
        <v>1344.9203155109712</v>
      </c>
      <c r="AE21">
        <f>'IDT-1'!F21</f>
        <v>-110</v>
      </c>
      <c r="AF21" s="26"/>
      <c r="AG21">
        <f t="shared" si="2"/>
        <v>1234.9203155109712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11.161630163570836</v>
      </c>
      <c r="F22">
        <f>GT_Spot!T22</f>
        <v>0</v>
      </c>
      <c r="G22">
        <f>PPCL_NG!T22</f>
        <v>11.95</v>
      </c>
      <c r="H22">
        <f>PPCL_Spot!T22</f>
        <v>22.074230470052228</v>
      </c>
      <c r="I22">
        <f>Bawana_NG!T22</f>
        <v>69.599999999999994</v>
      </c>
      <c r="J22">
        <f>Bawana_RLNG!T22</f>
        <v>0</v>
      </c>
      <c r="K22">
        <f>Bawana_Spot!T22</f>
        <v>70</v>
      </c>
      <c r="L22">
        <f>TWOMCL!S22</f>
        <v>0.30633951240552487</v>
      </c>
      <c r="M22">
        <f>EDWPCL!W22</f>
        <v>0</v>
      </c>
      <c r="N22">
        <f>'MSW BWN'!W22</f>
        <v>5.2197919999999991</v>
      </c>
      <c r="O22">
        <f>TPDDL_ISGS_exbus!BB22</f>
        <v>892.19881621829404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361.24999999999994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-217</v>
      </c>
      <c r="AA22" s="117">
        <f>STOA!J22</f>
        <v>4.6400000000000006</v>
      </c>
      <c r="AB22" s="117">
        <f>-STOA!P22</f>
        <v>0</v>
      </c>
      <c r="AC22">
        <f t="shared" si="0"/>
        <v>15.514288785922426</v>
      </c>
      <c r="AD22">
        <f t="shared" si="1"/>
        <v>1311.5465195784004</v>
      </c>
      <c r="AE22">
        <f>'IDT-1'!F22</f>
        <v>-79.575999999999993</v>
      </c>
      <c r="AF22" s="26"/>
      <c r="AG22">
        <f t="shared" si="2"/>
        <v>1231.9705195784004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11.161630163570836</v>
      </c>
      <c r="F23">
        <f>GT_Spot!T23</f>
        <v>0</v>
      </c>
      <c r="G23">
        <f>PPCL_NG!T23</f>
        <v>11.95</v>
      </c>
      <c r="H23">
        <f>PPCL_Spot!T23</f>
        <v>19.445394956115987</v>
      </c>
      <c r="I23">
        <f>Bawana_NG!T23</f>
        <v>69.599999999999994</v>
      </c>
      <c r="J23">
        <f>Bawana_RLNG!T23</f>
        <v>0</v>
      </c>
      <c r="K23">
        <f>Bawana_Spot!T23</f>
        <v>70</v>
      </c>
      <c r="L23">
        <f>TWOMCL!S23</f>
        <v>0.30633951240552487</v>
      </c>
      <c r="M23">
        <f>EDWPCL!W23</f>
        <v>0</v>
      </c>
      <c r="N23">
        <f>'MSW BWN'!W23</f>
        <v>5.208111999999999</v>
      </c>
      <c r="O23">
        <f>TPDDL_ISGS_exbus!BB23</f>
        <v>907.74373897086548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360.98999999999995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-256</v>
      </c>
      <c r="AA23" s="117">
        <f>STOA!J23</f>
        <v>4.5399999999999991</v>
      </c>
      <c r="AB23" s="117">
        <f>-STOA!P23</f>
        <v>0</v>
      </c>
      <c r="AC23">
        <f t="shared" si="0"/>
        <v>16.459223556708775</v>
      </c>
      <c r="AD23">
        <f t="shared" si="1"/>
        <v>1229.1459920462489</v>
      </c>
      <c r="AE23">
        <f>'IDT-1'!F23</f>
        <v>-68.043000000000006</v>
      </c>
      <c r="AF23" s="26"/>
      <c r="AG23">
        <f t="shared" si="2"/>
        <v>1161.1029920462488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11.161630163570836</v>
      </c>
      <c r="F24">
        <f>GT_Spot!T24</f>
        <v>0</v>
      </c>
      <c r="G24">
        <f>PPCL_NG!T24</f>
        <v>11.95</v>
      </c>
      <c r="H24">
        <f>PPCL_Spot!T24</f>
        <v>23.117111111111107</v>
      </c>
      <c r="I24">
        <f>Bawana_NG!T24</f>
        <v>69.599999999999994</v>
      </c>
      <c r="J24">
        <f>Bawana_RLNG!T24</f>
        <v>0</v>
      </c>
      <c r="K24">
        <f>Bawana_Spot!T24</f>
        <v>70</v>
      </c>
      <c r="L24">
        <f>TWOMCL!S24</f>
        <v>0.30633951240552487</v>
      </c>
      <c r="M24">
        <f>EDWPCL!W24</f>
        <v>0</v>
      </c>
      <c r="N24">
        <f>'MSW BWN'!W24</f>
        <v>5.2980479999999979</v>
      </c>
      <c r="O24">
        <f>TPDDL_ISGS_exbus!BB24</f>
        <v>921.32795079543052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361.03999999999996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-286</v>
      </c>
      <c r="AA24" s="117">
        <f>STOA!J24</f>
        <v>4.5399999999999991</v>
      </c>
      <c r="AB24" s="117">
        <f>-STOA!P24</f>
        <v>0</v>
      </c>
      <c r="AC24">
        <f t="shared" si="0"/>
        <v>16.390353971674021</v>
      </c>
      <c r="AD24">
        <f t="shared" si="1"/>
        <v>1271.6107256108439</v>
      </c>
      <c r="AE24">
        <f>'IDT-1'!F24</f>
        <v>-49.014000000000003</v>
      </c>
      <c r="AF24" s="26"/>
      <c r="AG24">
        <f t="shared" si="2"/>
        <v>1222.596725610844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11.161630163570836</v>
      </c>
      <c r="F25">
        <f>GT_Spot!T25</f>
        <v>0</v>
      </c>
      <c r="G25">
        <f>PPCL_NG!T25</f>
        <v>11.95</v>
      </c>
      <c r="H25">
        <f>PPCL_Spot!T25</f>
        <v>22.64533333333333</v>
      </c>
      <c r="I25">
        <f>Bawana_NG!T25</f>
        <v>69.599999999999994</v>
      </c>
      <c r="J25">
        <f>Bawana_RLNG!T25</f>
        <v>0</v>
      </c>
      <c r="K25">
        <f>Bawana_Spot!T25</f>
        <v>70</v>
      </c>
      <c r="L25">
        <f>TWOMCL!S25</f>
        <v>0.30633951240552487</v>
      </c>
      <c r="M25">
        <f>EDWPCL!W25</f>
        <v>0</v>
      </c>
      <c r="N25">
        <f>'MSW BWN'!W25</f>
        <v>5.354111999999998</v>
      </c>
      <c r="O25">
        <f>TPDDL_ISGS_exbus!BB25</f>
        <v>929.53381077359575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357.56999999999994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-311</v>
      </c>
      <c r="AA25" s="117">
        <f>STOA!J25</f>
        <v>4.5399999999999991</v>
      </c>
      <c r="AB25" s="117">
        <f>-STOA!P25</f>
        <v>0</v>
      </c>
      <c r="AC25">
        <f t="shared" si="0"/>
        <v>16.650324446292313</v>
      </c>
      <c r="AD25">
        <f t="shared" si="1"/>
        <v>1250.670901336613</v>
      </c>
      <c r="AE25">
        <f>'IDT-1'!F25</f>
        <v>-34.021999999999998</v>
      </c>
      <c r="AF25" s="26"/>
      <c r="AG25">
        <f t="shared" si="2"/>
        <v>1216.6489013366131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11.207984893444833</v>
      </c>
      <c r="F26">
        <f>GT_Spot!T26</f>
        <v>0</v>
      </c>
      <c r="G26">
        <f>PPCL_NG!T26</f>
        <v>11.95</v>
      </c>
      <c r="H26">
        <f>PPCL_Spot!T26</f>
        <v>22.64533333333333</v>
      </c>
      <c r="I26">
        <f>Bawana_NG!T26</f>
        <v>69.599999999999994</v>
      </c>
      <c r="J26">
        <f>Bawana_RLNG!T26</f>
        <v>0</v>
      </c>
      <c r="K26">
        <f>Bawana_Spot!T26</f>
        <v>70</v>
      </c>
      <c r="L26">
        <f>TWOMCL!S26</f>
        <v>0.30633951240552487</v>
      </c>
      <c r="M26">
        <f>EDWPCL!W26</f>
        <v>0</v>
      </c>
      <c r="N26">
        <f>'MSW BWN'!W26</f>
        <v>5.4942719999999987</v>
      </c>
      <c r="O26">
        <f>TPDDL_ISGS_exbus!BB26</f>
        <v>929.53381077359575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357.6099999999999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-347</v>
      </c>
      <c r="AA26" s="117">
        <f>STOA!J26</f>
        <v>4.5399999999999991</v>
      </c>
      <c r="AB26" s="117">
        <f>-STOA!P26</f>
        <v>0</v>
      </c>
      <c r="AC26">
        <f t="shared" si="0"/>
        <v>16.971930366714236</v>
      </c>
      <c r="AD26">
        <f t="shared" si="1"/>
        <v>1214.5758101460651</v>
      </c>
      <c r="AE26">
        <f>'IDT-1'!F26</f>
        <v>-12.109</v>
      </c>
      <c r="AF26" s="26"/>
      <c r="AG26">
        <f t="shared" si="2"/>
        <v>1202.4668101460652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11.207984893444833</v>
      </c>
      <c r="F27">
        <f>GT_Spot!T27</f>
        <v>0</v>
      </c>
      <c r="G27">
        <f>PPCL_NG!T27</f>
        <v>11.95</v>
      </c>
      <c r="H27">
        <f>PPCL_Spot!T27</f>
        <v>18.651705366070434</v>
      </c>
      <c r="I27">
        <f>Bawana_NG!T27</f>
        <v>69.599999999999994</v>
      </c>
      <c r="J27">
        <f>Bawana_RLNG!T27</f>
        <v>0</v>
      </c>
      <c r="K27">
        <f>Bawana_Spot!T27</f>
        <v>70</v>
      </c>
      <c r="L27">
        <f>TWOMCL!S27</f>
        <v>0.30633951240552487</v>
      </c>
      <c r="M27">
        <f>EDWPCL!W27</f>
        <v>0</v>
      </c>
      <c r="N27">
        <f>'MSW BWN'!W27</f>
        <v>5.0679519999999991</v>
      </c>
      <c r="O27">
        <f>TPDDL_ISGS_exbus!BB27</f>
        <v>932.41963293359572</v>
      </c>
      <c r="P27" s="77">
        <v>74.94</v>
      </c>
      <c r="Q27" s="77">
        <v>20.72</v>
      </c>
      <c r="R27" s="80">
        <v>1.9099999999999997</v>
      </c>
      <c r="S27" s="80">
        <v>0</v>
      </c>
      <c r="T27" s="78">
        <f>SUMPRODUCT(LTA!F27:AJ27,LTA!F$101:AJ$101,LTA!F$105:AJ$105)</f>
        <v>0.23</v>
      </c>
      <c r="U27" s="78">
        <f>SUMPRODUCT(LTA!F27:AJ27,LTA!F$102:AJ$102,LTA!F$105:AJ$105)</f>
        <v>360.98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-304</v>
      </c>
      <c r="AA27" s="117">
        <f>STOA!J27</f>
        <v>4.5399999999999991</v>
      </c>
      <c r="AB27" s="117">
        <f>-STOA!P27</f>
        <v>0</v>
      </c>
      <c r="AC27">
        <f t="shared" si="0"/>
        <v>17.335408777931551</v>
      </c>
      <c r="AD27">
        <f t="shared" si="1"/>
        <v>1181.1882059275849</v>
      </c>
      <c r="AE27">
        <f>'IDT-1'!F27</f>
        <v>-65</v>
      </c>
      <c r="AF27" s="26"/>
      <c r="AG27">
        <f t="shared" si="2"/>
        <v>1116.1882059275849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11.207984893444833</v>
      </c>
      <c r="F28">
        <f>GT_Spot!T28</f>
        <v>0</v>
      </c>
      <c r="G28">
        <f>PPCL_NG!T28</f>
        <v>11.95</v>
      </c>
      <c r="H28">
        <f>PPCL_Spot!T28</f>
        <v>19.445394956115987</v>
      </c>
      <c r="I28">
        <f>Bawana_NG!T28</f>
        <v>69.599999999999994</v>
      </c>
      <c r="J28">
        <f>Bawana_RLNG!T28</f>
        <v>0</v>
      </c>
      <c r="K28">
        <f>Bawana_Spot!T28</f>
        <v>70</v>
      </c>
      <c r="L28">
        <f>TWOMCL!S28</f>
        <v>0.30633951240552487</v>
      </c>
      <c r="M28">
        <f>EDWPCL!W28</f>
        <v>0</v>
      </c>
      <c r="N28">
        <f>'MSW BWN'!W28</f>
        <v>5.2641759999999991</v>
      </c>
      <c r="O28">
        <f>TPDDL_ISGS_exbus!BB28</f>
        <v>925.49734687199566</v>
      </c>
      <c r="P28" s="77">
        <v>74.94</v>
      </c>
      <c r="Q28" s="77">
        <v>20.72</v>
      </c>
      <c r="R28" s="80">
        <v>4.75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365.18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-330</v>
      </c>
      <c r="AA28" s="117">
        <f>STOA!J28</f>
        <v>4.5399999999999991</v>
      </c>
      <c r="AB28" s="117">
        <f>-STOA!P28</f>
        <v>0</v>
      </c>
      <c r="AC28">
        <f t="shared" si="0"/>
        <v>16.872073013983321</v>
      </c>
      <c r="AD28">
        <f t="shared" si="1"/>
        <v>1237.4791692199788</v>
      </c>
      <c r="AE28">
        <f>'IDT-1'!F28</f>
        <v>-44</v>
      </c>
      <c r="AF28" s="26"/>
      <c r="AG28">
        <f t="shared" si="2"/>
        <v>1193.4791692199788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11.207984893444833</v>
      </c>
      <c r="F29">
        <f>GT_Spot!T29</f>
        <v>0</v>
      </c>
      <c r="G29">
        <f>PPCL_NG!T29</f>
        <v>11.95</v>
      </c>
      <c r="H29">
        <f>PPCL_Spot!T29</f>
        <v>22.64533333333333</v>
      </c>
      <c r="I29">
        <f>Bawana_NG!T29</f>
        <v>69.599999999999994</v>
      </c>
      <c r="J29">
        <f>Bawana_RLNG!T29</f>
        <v>0</v>
      </c>
      <c r="K29">
        <f>Bawana_Spot!T29</f>
        <v>70</v>
      </c>
      <c r="L29">
        <f>TWOMCL!S29</f>
        <v>0.30633951240552487</v>
      </c>
      <c r="M29">
        <f>EDWPCL!W29</f>
        <v>0</v>
      </c>
      <c r="N29">
        <f>'MSW BWN'!W29</f>
        <v>5.5783679999999984</v>
      </c>
      <c r="O29">
        <f>TPDDL_ISGS_exbus!BB29</f>
        <v>925.49734687199566</v>
      </c>
      <c r="P29" s="77">
        <v>74.94</v>
      </c>
      <c r="Q29" s="77">
        <v>20.72</v>
      </c>
      <c r="R29" s="80">
        <v>8.49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370.87999999999994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-358</v>
      </c>
      <c r="AA29" s="117">
        <f>STOA!J29</f>
        <v>4.5399999999999991</v>
      </c>
      <c r="AB29" s="117">
        <f>-STOA!P29</f>
        <v>0</v>
      </c>
      <c r="AC29">
        <f t="shared" si="0"/>
        <v>18.355598872198716</v>
      </c>
      <c r="AD29">
        <f t="shared" si="1"/>
        <v>1097.2197737389806</v>
      </c>
      <c r="AE29">
        <f>'IDT-1'!F29</f>
        <v>-25.372</v>
      </c>
      <c r="AF29" s="26"/>
      <c r="AG29">
        <f t="shared" si="2"/>
        <v>1071.8477737389805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11.161630163570836</v>
      </c>
      <c r="F30">
        <f>GT_Spot!T30</f>
        <v>0</v>
      </c>
      <c r="G30">
        <f>PPCL_NG!T30</f>
        <v>11.95</v>
      </c>
      <c r="H30">
        <f>PPCL_Spot!T30</f>
        <v>23.762693034107322</v>
      </c>
      <c r="I30">
        <f>Bawana_NG!T30</f>
        <v>69.599999999999994</v>
      </c>
      <c r="J30">
        <f>Bawana_RLNG!T30</f>
        <v>0</v>
      </c>
      <c r="K30">
        <f>Bawana_Spot!T30</f>
        <v>70</v>
      </c>
      <c r="L30">
        <f>TWOMCL!S30</f>
        <v>0.30633951240552487</v>
      </c>
      <c r="M30">
        <f>EDWPCL!W30</f>
        <v>0</v>
      </c>
      <c r="N30">
        <f>'MSW BWN'!W30</f>
        <v>5.4779199999999992</v>
      </c>
      <c r="O30">
        <f>TPDDL_ISGS_exbus!BB30</f>
        <v>914.71887335605913</v>
      </c>
      <c r="P30" s="77">
        <v>74.94</v>
      </c>
      <c r="Q30" s="77">
        <v>20.72</v>
      </c>
      <c r="R30" s="80">
        <v>12.699999999999996</v>
      </c>
      <c r="S30" s="80">
        <v>0</v>
      </c>
      <c r="T30" s="78">
        <f>SUMPRODUCT(LTA!F30:AJ30,LTA!F$101:AJ$101,LTA!F$105:AJ$105)</f>
        <v>4.21</v>
      </c>
      <c r="U30" s="78">
        <f>SUMPRODUCT(LTA!F30:AJ30,LTA!F$102:AJ$102,LTA!F$105:AJ$105)</f>
        <v>377.24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-380</v>
      </c>
      <c r="AA30" s="117">
        <f>STOA!J30</f>
        <v>4.5399999999999991</v>
      </c>
      <c r="AB30" s="117">
        <f>-STOA!P30</f>
        <v>0</v>
      </c>
      <c r="AC30">
        <f t="shared" si="0"/>
        <v>17.820495172704092</v>
      </c>
      <c r="AD30">
        <f t="shared" si="1"/>
        <v>1163.5069608934389</v>
      </c>
      <c r="AE30">
        <f>'IDT-1'!F30</f>
        <v>-16</v>
      </c>
      <c r="AF30" s="26"/>
      <c r="AG30">
        <f t="shared" si="2"/>
        <v>1147.5069608934389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11.161630163570836</v>
      </c>
      <c r="F31">
        <f>GT_Spot!T31</f>
        <v>0</v>
      </c>
      <c r="G31">
        <f>PPCL_NG!T31</f>
        <v>11.95</v>
      </c>
      <c r="H31">
        <f>PPCL_Spot!T31</f>
        <v>21.701777777777775</v>
      </c>
      <c r="I31">
        <f>Bawana_NG!T31</f>
        <v>69.599999999999994</v>
      </c>
      <c r="J31">
        <f>Bawana_RLNG!T31</f>
        <v>0</v>
      </c>
      <c r="K31">
        <f>Bawana_Spot!T31</f>
        <v>70</v>
      </c>
      <c r="L31">
        <f>TWOMCL!S31</f>
        <v>0.30633951240552487</v>
      </c>
      <c r="M31">
        <f>EDWPCL!W31</f>
        <v>0</v>
      </c>
      <c r="N31">
        <f>'MSW BWN'!W31</f>
        <v>5.5106239999999991</v>
      </c>
      <c r="O31">
        <f>TPDDL_ISGS_exbus!BB31</f>
        <v>905.90563477336229</v>
      </c>
      <c r="P31" s="77">
        <v>74.94</v>
      </c>
      <c r="Q31" s="77">
        <v>20.72</v>
      </c>
      <c r="R31" s="80">
        <v>15.86</v>
      </c>
      <c r="S31" s="80">
        <v>0</v>
      </c>
      <c r="T31" s="78">
        <f>SUMPRODUCT(LTA!F31:AJ31,LTA!F$101:AJ$101,LTA!F$105:AJ$105)</f>
        <v>7.01</v>
      </c>
      <c r="U31" s="78">
        <f>SUMPRODUCT(LTA!F31:AJ31,LTA!F$102:AJ$102,LTA!F$105:AJ$105)</f>
        <v>393.03999999999996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-408</v>
      </c>
      <c r="AA31" s="117">
        <f>STOA!J31</f>
        <v>4.4399999999999995</v>
      </c>
      <c r="AB31" s="117">
        <f>-STOA!P31</f>
        <v>0</v>
      </c>
      <c r="AC31">
        <f t="shared" si="0"/>
        <v>18.652582998462872</v>
      </c>
      <c r="AD31">
        <f t="shared" si="1"/>
        <v>1090.4934232286537</v>
      </c>
      <c r="AE31">
        <f>'IDT-1'!F31</f>
        <v>0</v>
      </c>
      <c r="AF31" s="26"/>
      <c r="AG31">
        <f t="shared" si="2"/>
        <v>1090.4934232286537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8.532267842380822</v>
      </c>
      <c r="F32">
        <f>GT_Spot!T32</f>
        <v>0</v>
      </c>
      <c r="G32">
        <f>PPCL_NG!T32</f>
        <v>11.95</v>
      </c>
      <c r="H32">
        <f>PPCL_Spot!T32</f>
        <v>23.955565429904468</v>
      </c>
      <c r="I32">
        <f>Bawana_NG!T32</f>
        <v>69.599999999999994</v>
      </c>
      <c r="J32">
        <f>Bawana_RLNG!T32</f>
        <v>0</v>
      </c>
      <c r="K32">
        <f>Bawana_Spot!T32</f>
        <v>70</v>
      </c>
      <c r="L32">
        <f>TWOMCL!S32</f>
        <v>0.30633951240552487</v>
      </c>
      <c r="M32">
        <f>EDWPCL!W32</f>
        <v>0</v>
      </c>
      <c r="N32">
        <f>'MSW BWN'!W32</f>
        <v>5.4043359999999989</v>
      </c>
      <c r="O32">
        <f>TPDDL_ISGS_exbus!BB32</f>
        <v>897.65683219472749</v>
      </c>
      <c r="P32" s="77">
        <v>74.94</v>
      </c>
      <c r="Q32" s="77">
        <v>20.72</v>
      </c>
      <c r="R32" s="80">
        <v>17.7</v>
      </c>
      <c r="S32" s="80">
        <v>0</v>
      </c>
      <c r="T32" s="78">
        <f>SUMPRODUCT(LTA!F32:AJ32,LTA!F$101:AJ$101,LTA!F$105:AJ$105)</f>
        <v>10.94</v>
      </c>
      <c r="U32" s="78">
        <f>SUMPRODUCT(LTA!F32:AJ32,LTA!F$102:AJ$102,LTA!F$105:AJ$105)</f>
        <v>400.48999999999995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-432</v>
      </c>
      <c r="AA32" s="117">
        <f>STOA!J32</f>
        <v>4.4399999999999995</v>
      </c>
      <c r="AB32" s="117">
        <f>-STOA!P32</f>
        <v>0</v>
      </c>
      <c r="AC32">
        <f t="shared" si="0"/>
        <v>18.239304640651167</v>
      </c>
      <c r="AD32">
        <f t="shared" si="1"/>
        <v>1146.3960363387673</v>
      </c>
      <c r="AE32">
        <f>'IDT-1'!F32</f>
        <v>0</v>
      </c>
      <c r="AF32" s="26"/>
      <c r="AG32">
        <f t="shared" si="2"/>
        <v>1146.3960363387673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11.158536585365855</v>
      </c>
      <c r="F33">
        <f>GT_Spot!T33</f>
        <v>0</v>
      </c>
      <c r="G33">
        <f>PPCL_NG!T33</f>
        <v>11.95</v>
      </c>
      <c r="H33">
        <f>PPCL_Spot!T33</f>
        <v>17.858015776024885</v>
      </c>
      <c r="I33">
        <f>Bawana_NG!T33</f>
        <v>69.599999999999994</v>
      </c>
      <c r="J33">
        <f>Bawana_RLNG!T33</f>
        <v>0</v>
      </c>
      <c r="K33">
        <f>Bawana_Spot!T33</f>
        <v>70</v>
      </c>
      <c r="L33">
        <f>TWOMCL!S33</f>
        <v>0.30633951240552487</v>
      </c>
      <c r="M33">
        <f>EDWPCL!W33</f>
        <v>0</v>
      </c>
      <c r="N33">
        <f>'MSW BWN'!W33</f>
        <v>5.1240159999999983</v>
      </c>
      <c r="O33">
        <f>TPDDL_ISGS_exbus!BB33</f>
        <v>887.84445984312742</v>
      </c>
      <c r="P33" s="77">
        <v>74.94</v>
      </c>
      <c r="Q33" s="77">
        <v>20.72</v>
      </c>
      <c r="R33" s="80">
        <v>17.699999999999996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408.71999999999997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-446</v>
      </c>
      <c r="AA33" s="117">
        <f>STOA!J33</f>
        <v>4.4399999999999995</v>
      </c>
      <c r="AB33" s="117">
        <f>-STOA!P33</f>
        <v>0</v>
      </c>
      <c r="AC33">
        <f t="shared" si="0"/>
        <v>18.372187461251951</v>
      </c>
      <c r="AD33">
        <f t="shared" si="1"/>
        <v>1133.239180255672</v>
      </c>
      <c r="AE33">
        <f>'IDT-1'!F33</f>
        <v>0</v>
      </c>
      <c r="AF33" s="26"/>
      <c r="AG33">
        <f t="shared" si="2"/>
        <v>1133.239180255672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11.158536585365855</v>
      </c>
      <c r="F34">
        <f>GT_Spot!T34</f>
        <v>0</v>
      </c>
      <c r="G34">
        <f>PPCL_NG!T34</f>
        <v>11.95</v>
      </c>
      <c r="H34">
        <f>PPCL_Spot!T34</f>
        <v>21.229999999999997</v>
      </c>
      <c r="I34">
        <f>Bawana_NG!T34</f>
        <v>69.599999999999994</v>
      </c>
      <c r="J34">
        <f>Bawana_RLNG!T34</f>
        <v>0</v>
      </c>
      <c r="K34">
        <f>Bawana_Spot!T34</f>
        <v>70</v>
      </c>
      <c r="L34">
        <f>TWOMCL!S34</f>
        <v>0.30633951240552487</v>
      </c>
      <c r="M34">
        <f>EDWPCL!W34</f>
        <v>0</v>
      </c>
      <c r="N34">
        <f>'MSW BWN'!W34</f>
        <v>5.0679519999999991</v>
      </c>
      <c r="O34">
        <f>TPDDL_ISGS_exbus!BB34</f>
        <v>885.49032208312747</v>
      </c>
      <c r="P34" s="77">
        <v>74.94</v>
      </c>
      <c r="Q34" s="77">
        <v>20.72</v>
      </c>
      <c r="R34" s="80">
        <v>17.699999999999996</v>
      </c>
      <c r="S34" s="80">
        <v>0</v>
      </c>
      <c r="T34" s="78">
        <f>SUMPRODUCT(LTA!F34:AJ34,LTA!F$101:AJ$101,LTA!F$105:AJ$105)</f>
        <v>23.619999999999997</v>
      </c>
      <c r="U34" s="78">
        <f>SUMPRODUCT(LTA!F34:AJ34,LTA!F$102:AJ$102,LTA!F$105:AJ$105)</f>
        <v>417.03999999999996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-460</v>
      </c>
      <c r="AA34" s="117">
        <f>STOA!J34</f>
        <v>4.4399999999999995</v>
      </c>
      <c r="AB34" s="117">
        <f>-STOA!P34</f>
        <v>0</v>
      </c>
      <c r="AC34">
        <f t="shared" si="0"/>
        <v>18.722998207467619</v>
      </c>
      <c r="AD34">
        <f t="shared" si="1"/>
        <v>1124.5401519734314</v>
      </c>
      <c r="AE34">
        <f>'IDT-1'!F34</f>
        <v>0</v>
      </c>
      <c r="AF34" s="26"/>
      <c r="AG34">
        <f t="shared" si="2"/>
        <v>1124.5401519734314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11.158536585365855</v>
      </c>
      <c r="F35">
        <f>GT_Spot!T35</f>
        <v>0</v>
      </c>
      <c r="G35">
        <f>PPCL_NG!T35</f>
        <v>11.95</v>
      </c>
      <c r="H35">
        <f>PPCL_Spot!T35</f>
        <v>19.013333333333335</v>
      </c>
      <c r="I35">
        <f>Bawana_NG!T35</f>
        <v>69.599999999999994</v>
      </c>
      <c r="J35">
        <f>Bawana_RLNG!T35</f>
        <v>0</v>
      </c>
      <c r="K35">
        <f>Bawana_Spot!T35</f>
        <v>70</v>
      </c>
      <c r="L35">
        <f>TWOMCL!S35</f>
        <v>0.30633951240552487</v>
      </c>
      <c r="M35">
        <f>EDWPCL!W35</f>
        <v>0</v>
      </c>
      <c r="N35">
        <f>'MSW BWN'!W35</f>
        <v>5.3482719999999988</v>
      </c>
      <c r="O35">
        <f>TPDDL_ISGS_exbus!BB35</f>
        <v>875.18719635672733</v>
      </c>
      <c r="P35" s="77">
        <v>74.94</v>
      </c>
      <c r="Q35" s="77">
        <v>20.72</v>
      </c>
      <c r="R35" s="80">
        <v>17.699999999999996</v>
      </c>
      <c r="S35" s="80">
        <v>0</v>
      </c>
      <c r="T35" s="78">
        <f>SUMPRODUCT(LTA!F35:AJ35,LTA!F$101:AJ$101,LTA!F$105:AJ$105)</f>
        <v>32.79</v>
      </c>
      <c r="U35" s="78">
        <f>SUMPRODUCT(LTA!F35:AJ35,LTA!F$102:AJ$102,LTA!F$105:AJ$105)</f>
        <v>423.21999999999997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-466</v>
      </c>
      <c r="AA35" s="117">
        <f>STOA!J35</f>
        <v>4.4399999999999995</v>
      </c>
      <c r="AB35" s="117">
        <f>-STOA!P35</f>
        <v>0</v>
      </c>
      <c r="AC35">
        <f t="shared" si="0"/>
        <v>19.025592803596687</v>
      </c>
      <c r="AD35">
        <f t="shared" si="1"/>
        <v>1096.3480849842356</v>
      </c>
      <c r="AE35">
        <f>'IDT-1'!F35</f>
        <v>0</v>
      </c>
      <c r="AF35" s="26"/>
      <c r="AG35">
        <f t="shared" si="2"/>
        <v>1096.3480849842356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11.158536585365855</v>
      </c>
      <c r="F36">
        <f>GT_Spot!T36</f>
        <v>0</v>
      </c>
      <c r="G36">
        <f>PPCL_NG!T36</f>
        <v>11.95</v>
      </c>
      <c r="H36">
        <f>PPCL_Spot!T36</f>
        <v>19.013333333333335</v>
      </c>
      <c r="I36">
        <f>Bawana_NG!T36</f>
        <v>69.599999999999994</v>
      </c>
      <c r="J36">
        <f>Bawana_RLNG!T36</f>
        <v>0</v>
      </c>
      <c r="K36">
        <f>Bawana_Spot!T36</f>
        <v>70</v>
      </c>
      <c r="L36">
        <f>TWOMCL!S36</f>
        <v>0.30633951240552487</v>
      </c>
      <c r="M36">
        <f>EDWPCL!W36</f>
        <v>0</v>
      </c>
      <c r="N36">
        <f>'MSW BWN'!W36</f>
        <v>5.6624639999999991</v>
      </c>
      <c r="O36">
        <f>TPDDL_ISGS_exbus!BB36</f>
        <v>874.1239459815273</v>
      </c>
      <c r="P36" s="77">
        <v>74.94</v>
      </c>
      <c r="Q36" s="77">
        <v>20.72</v>
      </c>
      <c r="R36" s="80">
        <v>17.699999999999996</v>
      </c>
      <c r="S36" s="80">
        <v>0</v>
      </c>
      <c r="T36" s="78">
        <f>SUMPRODUCT(LTA!F36:AJ36,LTA!F$101:AJ$101,LTA!F$105:AJ$105)</f>
        <v>40.74</v>
      </c>
      <c r="U36" s="78">
        <f>SUMPRODUCT(LTA!F36:AJ36,LTA!F$102:AJ$102,LTA!F$105:AJ$105)</f>
        <v>429.77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-491</v>
      </c>
      <c r="AA36" s="117">
        <f>STOA!J36</f>
        <v>4.4399999999999995</v>
      </c>
      <c r="AB36" s="117">
        <f>-STOA!P36</f>
        <v>0</v>
      </c>
      <c r="AC36">
        <f t="shared" si="0"/>
        <v>18.880257264229066</v>
      </c>
      <c r="AD36">
        <f t="shared" si="1"/>
        <v>1140.2443621484031</v>
      </c>
      <c r="AE36">
        <f>'IDT-1'!F36</f>
        <v>0</v>
      </c>
      <c r="AF36" s="26"/>
      <c r="AG36">
        <f t="shared" si="2"/>
        <v>1140.2443621484031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10.855514391564547</v>
      </c>
      <c r="F37">
        <f>GT_Spot!T37</f>
        <v>0</v>
      </c>
      <c r="G37">
        <f>PPCL_NG!T37</f>
        <v>11.95</v>
      </c>
      <c r="H37">
        <f>PPCL_Spot!T37</f>
        <v>19.013333333333335</v>
      </c>
      <c r="I37">
        <f>Bawana_NG!T37</f>
        <v>69.599999999999994</v>
      </c>
      <c r="J37">
        <f>Bawana_RLNG!T37</f>
        <v>0</v>
      </c>
      <c r="K37">
        <f>Bawana_Spot!T37</f>
        <v>70</v>
      </c>
      <c r="L37">
        <f>TWOMCL!S37</f>
        <v>0.30633951240552487</v>
      </c>
      <c r="M37">
        <f>EDWPCL!W37</f>
        <v>0</v>
      </c>
      <c r="N37">
        <f>'MSW BWN'!W37</f>
        <v>5.7185279999999992</v>
      </c>
      <c r="O37">
        <f>TPDDL_ISGS_exbus!BB37</f>
        <v>871.25989281552734</v>
      </c>
      <c r="P37" s="77">
        <v>74.94</v>
      </c>
      <c r="Q37" s="77">
        <v>20.72</v>
      </c>
      <c r="R37" s="80">
        <v>17.699999999999996</v>
      </c>
      <c r="S37" s="80">
        <v>0</v>
      </c>
      <c r="T37" s="78">
        <f>SUMPRODUCT(LTA!F37:AJ37,LTA!F$101:AJ$101,LTA!F$105:AJ$105)</f>
        <v>47.45</v>
      </c>
      <c r="U37" s="78">
        <f>SUMPRODUCT(LTA!F37:AJ37,LTA!F$102:AJ$102,LTA!F$105:AJ$105)</f>
        <v>436.58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-501</v>
      </c>
      <c r="AA37" s="117">
        <f>STOA!J37</f>
        <v>4.4399999999999995</v>
      </c>
      <c r="AB37" s="117">
        <f>-STOA!P37</f>
        <v>0</v>
      </c>
      <c r="AC37">
        <f t="shared" si="0"/>
        <v>20.037231666926253</v>
      </c>
      <c r="AD37">
        <f t="shared" si="1"/>
        <v>1029.4963763859046</v>
      </c>
      <c r="AE37">
        <f>'IDT-1'!F37</f>
        <v>0</v>
      </c>
      <c r="AF37" s="26"/>
      <c r="AG37">
        <f t="shared" si="2"/>
        <v>1029.4963763859046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10.855514391564547</v>
      </c>
      <c r="F38">
        <f>GT_Spot!T38</f>
        <v>0</v>
      </c>
      <c r="G38">
        <f>PPCL_NG!T38</f>
        <v>11.95</v>
      </c>
      <c r="H38">
        <f>PPCL_Spot!T38</f>
        <v>19.013333333333335</v>
      </c>
      <c r="I38">
        <f>Bawana_NG!T38</f>
        <v>69.599999999999994</v>
      </c>
      <c r="J38">
        <f>Bawana_RLNG!T38</f>
        <v>0</v>
      </c>
      <c r="K38">
        <f>Bawana_Spot!T38</f>
        <v>70</v>
      </c>
      <c r="L38">
        <f>TWOMCL!S38</f>
        <v>0.30633951240552487</v>
      </c>
      <c r="M38">
        <f>EDWPCL!W38</f>
        <v>0</v>
      </c>
      <c r="N38">
        <f>'MSW BWN'!W38</f>
        <v>5.4662399999999982</v>
      </c>
      <c r="O38">
        <f>TPDDL_ISGS_exbus!BB38</f>
        <v>867.39391982152733</v>
      </c>
      <c r="P38" s="77">
        <v>74.94</v>
      </c>
      <c r="Q38" s="77">
        <v>20.72</v>
      </c>
      <c r="R38" s="80">
        <v>17.699999999999996</v>
      </c>
      <c r="S38" s="80">
        <v>0</v>
      </c>
      <c r="T38" s="78">
        <f>SUMPRODUCT(LTA!F38:AJ38,LTA!F$101:AJ$101,LTA!F$105:AJ$105)</f>
        <v>56.680000000000007</v>
      </c>
      <c r="U38" s="78">
        <f>SUMPRODUCT(LTA!F38:AJ38,LTA!F$102:AJ$102,LTA!F$105:AJ$105)</f>
        <v>442.47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-523</v>
      </c>
      <c r="AA38" s="117">
        <f>STOA!J38</f>
        <v>4.4399999999999995</v>
      </c>
      <c r="AB38" s="117">
        <f>-STOA!P38</f>
        <v>0</v>
      </c>
      <c r="AC38">
        <f t="shared" si="0"/>
        <v>19.796678124335632</v>
      </c>
      <c r="AD38">
        <f t="shared" si="1"/>
        <v>1078.7386689344955</v>
      </c>
      <c r="AE38">
        <f>'IDT-1'!F38</f>
        <v>0</v>
      </c>
      <c r="AF38" s="26"/>
      <c r="AG38">
        <f t="shared" si="2"/>
        <v>1078.7386689344955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10.855514391564547</v>
      </c>
      <c r="F39">
        <f>GT_Spot!T39</f>
        <v>0</v>
      </c>
      <c r="G39">
        <f>PPCL_NG!T39</f>
        <v>11.95</v>
      </c>
      <c r="H39">
        <f>PPCL_Spot!T39</f>
        <v>18.600000000000001</v>
      </c>
      <c r="I39">
        <f>Bawana_NG!T39</f>
        <v>69.599999999999994</v>
      </c>
      <c r="J39">
        <f>Bawana_RLNG!T39</f>
        <v>0</v>
      </c>
      <c r="K39">
        <f>Bawana_Spot!T39</f>
        <v>70</v>
      </c>
      <c r="L39">
        <f>TWOMCL!S39</f>
        <v>0.30633951240552487</v>
      </c>
      <c r="M39">
        <f>EDWPCL!W39</f>
        <v>0</v>
      </c>
      <c r="N39">
        <f>'MSW BWN'!W39</f>
        <v>5.2197919999999991</v>
      </c>
      <c r="O39">
        <f>TPDDL_ISGS_exbus!BB39</f>
        <v>864.19747953552735</v>
      </c>
      <c r="P39" s="77">
        <v>74.94</v>
      </c>
      <c r="Q39" s="77">
        <v>20.72</v>
      </c>
      <c r="R39" s="80">
        <v>17.699999999999996</v>
      </c>
      <c r="S39" s="80">
        <v>0</v>
      </c>
      <c r="T39" s="78">
        <f>SUMPRODUCT(LTA!F39:AJ39,LTA!F$101:AJ$101,LTA!F$105:AJ$105)</f>
        <v>68.48</v>
      </c>
      <c r="U39" s="78">
        <f>SUMPRODUCT(LTA!F39:AJ39,LTA!F$102:AJ$102,LTA!F$105:AJ$105)</f>
        <v>448.81999999999994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-511</v>
      </c>
      <c r="AA39" s="117">
        <f>STOA!J39</f>
        <v>4.4399999999999995</v>
      </c>
      <c r="AB39" s="117">
        <f>-STOA!P39</f>
        <v>0</v>
      </c>
      <c r="AC39">
        <f t="shared" si="0"/>
        <v>20.393004132761849</v>
      </c>
      <c r="AD39">
        <f t="shared" si="1"/>
        <v>1039.4361213067357</v>
      </c>
      <c r="AE39">
        <f>'IDT-1'!F39</f>
        <v>0</v>
      </c>
      <c r="AF39" s="26"/>
      <c r="AG39">
        <f t="shared" si="2"/>
        <v>1039.4361213067357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10.855514391564547</v>
      </c>
      <c r="F40">
        <f>GT_Spot!T40</f>
        <v>0</v>
      </c>
      <c r="G40">
        <f>PPCL_NG!T40</f>
        <v>11.95</v>
      </c>
      <c r="H40">
        <f>PPCL_Spot!T40</f>
        <v>19.426666666666669</v>
      </c>
      <c r="I40">
        <f>Bawana_NG!T40</f>
        <v>69.599999999999994</v>
      </c>
      <c r="J40">
        <f>Bawana_RLNG!T40</f>
        <v>0</v>
      </c>
      <c r="K40">
        <f>Bawana_Spot!T40</f>
        <v>70</v>
      </c>
      <c r="L40">
        <f>TWOMCL!S40</f>
        <v>0.30633951240552487</v>
      </c>
      <c r="M40">
        <f>EDWPCL!W40</f>
        <v>0</v>
      </c>
      <c r="N40">
        <f>'MSW BWN'!W40</f>
        <v>5.2816960000000002</v>
      </c>
      <c r="O40">
        <f>TPDDL_ISGS_exbus!BB40</f>
        <v>864.19747953552735</v>
      </c>
      <c r="P40" s="77">
        <v>74.94</v>
      </c>
      <c r="Q40" s="77">
        <v>20.72</v>
      </c>
      <c r="R40" s="80">
        <v>17.699999999999996</v>
      </c>
      <c r="S40" s="80">
        <v>0</v>
      </c>
      <c r="T40" s="78">
        <f>SUMPRODUCT(LTA!F40:AJ40,LTA!F$101:AJ$101,LTA!F$105:AJ$105)</f>
        <v>72.930000000000007</v>
      </c>
      <c r="U40" s="78">
        <f>SUMPRODUCT(LTA!F40:AJ40,LTA!F$102:AJ$102,LTA!F$105:AJ$105)</f>
        <v>455.82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-476</v>
      </c>
      <c r="AA40" s="117">
        <f>STOA!J40</f>
        <v>4.4399999999999995</v>
      </c>
      <c r="AB40" s="117">
        <f>-STOA!P40</f>
        <v>0</v>
      </c>
      <c r="AC40">
        <f t="shared" si="0"/>
        <v>19.613770802408986</v>
      </c>
      <c r="AD40">
        <f t="shared" si="1"/>
        <v>1152.5539253037555</v>
      </c>
      <c r="AE40">
        <f>'IDT-1'!F40</f>
        <v>0</v>
      </c>
      <c r="AF40" s="26"/>
      <c r="AG40">
        <f t="shared" si="2"/>
        <v>1152.5539253037555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10.855514391564547</v>
      </c>
      <c r="F41">
        <f>GT_Spot!T41</f>
        <v>0</v>
      </c>
      <c r="G41">
        <f>PPCL_NG!T41</f>
        <v>11.95</v>
      </c>
      <c r="H41">
        <f>PPCL_Spot!T41</f>
        <v>19.013333333333335</v>
      </c>
      <c r="I41">
        <f>Bawana_NG!T41</f>
        <v>69.599999999999994</v>
      </c>
      <c r="J41">
        <f>Bawana_RLNG!T41</f>
        <v>0</v>
      </c>
      <c r="K41">
        <f>Bawana_Spot!T41</f>
        <v>70</v>
      </c>
      <c r="L41">
        <f>TWOMCL!S41</f>
        <v>0.30633951240552487</v>
      </c>
      <c r="M41">
        <f>EDWPCL!W41</f>
        <v>0</v>
      </c>
      <c r="N41">
        <f>'MSW BWN'!W41</f>
        <v>5.4323679999999994</v>
      </c>
      <c r="O41">
        <f>TPDDL_ISGS_exbus!BB41</f>
        <v>864.19747953552735</v>
      </c>
      <c r="P41" s="77">
        <v>74.94</v>
      </c>
      <c r="Q41" s="77">
        <v>20.72</v>
      </c>
      <c r="R41" s="80">
        <v>17.699999999999996</v>
      </c>
      <c r="S41" s="80">
        <v>0</v>
      </c>
      <c r="T41" s="78">
        <f>SUMPRODUCT(LTA!F41:AJ41,LTA!F$101:AJ$101,LTA!F$105:AJ$105)</f>
        <v>80.33</v>
      </c>
      <c r="U41" s="78">
        <f>SUMPRODUCT(LTA!F41:AJ41,LTA!F$102:AJ$102,LTA!F$105:AJ$105)</f>
        <v>458.44000000000005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-453</v>
      </c>
      <c r="AA41" s="117">
        <f>STOA!J41</f>
        <v>4.4399999999999995</v>
      </c>
      <c r="AB41" s="117">
        <f>-STOA!P41</f>
        <v>0</v>
      </c>
      <c r="AC41">
        <f t="shared" si="0"/>
        <v>20.11690737621883</v>
      </c>
      <c r="AD41">
        <f t="shared" si="1"/>
        <v>1114.808127396612</v>
      </c>
      <c r="AE41">
        <f>'IDT-1'!F41</f>
        <v>0</v>
      </c>
      <c r="AF41" s="26"/>
      <c r="AG41">
        <f t="shared" si="2"/>
        <v>1114.808127396612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10.855514391564547</v>
      </c>
      <c r="F42">
        <f>GT_Spot!T42</f>
        <v>0</v>
      </c>
      <c r="G42">
        <f>PPCL_NG!T42</f>
        <v>11.95</v>
      </c>
      <c r="H42">
        <f>PPCL_Spot!T42</f>
        <v>20.722746971885766</v>
      </c>
      <c r="I42">
        <f>Bawana_NG!T42</f>
        <v>69.599999999999994</v>
      </c>
      <c r="J42">
        <f>Bawana_RLNG!T42</f>
        <v>0</v>
      </c>
      <c r="K42">
        <f>Bawana_Spot!T42</f>
        <v>70</v>
      </c>
      <c r="L42">
        <f>TWOMCL!S42</f>
        <v>0.30633951240552487</v>
      </c>
      <c r="M42">
        <f>EDWPCL!W42</f>
        <v>0</v>
      </c>
      <c r="N42">
        <f>'MSW BWN'!W42</f>
        <v>5.3879839999999994</v>
      </c>
      <c r="O42">
        <f>TPDDL_ISGS_exbus!BB42</f>
        <v>864.19747953552735</v>
      </c>
      <c r="P42" s="77">
        <v>74.94</v>
      </c>
      <c r="Q42" s="77">
        <v>20.72</v>
      </c>
      <c r="R42" s="80">
        <v>17.699999999999996</v>
      </c>
      <c r="S42" s="80">
        <v>0</v>
      </c>
      <c r="T42" s="78">
        <f>SUMPRODUCT(LTA!F42:AJ42,LTA!F$101:AJ$101,LTA!F$105:AJ$105)</f>
        <v>84.69</v>
      </c>
      <c r="U42" s="78">
        <f>SUMPRODUCT(LTA!F42:AJ42,LTA!F$102:AJ$102,LTA!F$105:AJ$105)</f>
        <v>462.37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-428</v>
      </c>
      <c r="AA42" s="117">
        <f>STOA!J42</f>
        <v>4.4399999999999995</v>
      </c>
      <c r="AB42" s="117">
        <f>-STOA!P42</f>
        <v>0</v>
      </c>
      <c r="AC42">
        <f t="shared" si="0"/>
        <v>19.449870797651492</v>
      </c>
      <c r="AD42">
        <f t="shared" si="1"/>
        <v>1210.4301936137319</v>
      </c>
      <c r="AE42">
        <f>'IDT-1'!F42</f>
        <v>0</v>
      </c>
      <c r="AF42" s="26"/>
      <c r="AG42">
        <f t="shared" si="2"/>
        <v>1210.4301936137319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10.546307151230952</v>
      </c>
      <c r="F43">
        <f>GT_Spot!T43</f>
        <v>0</v>
      </c>
      <c r="G43">
        <f>PPCL_NG!T43</f>
        <v>11.95</v>
      </c>
      <c r="H43">
        <f>PPCL_Spot!T43</f>
        <v>20.272252472496945</v>
      </c>
      <c r="I43">
        <f>Bawana_NG!T43</f>
        <v>69.599999999999994</v>
      </c>
      <c r="J43">
        <f>Bawana_RLNG!T43</f>
        <v>0</v>
      </c>
      <c r="K43">
        <f>Bawana_Spot!T43</f>
        <v>70</v>
      </c>
      <c r="L43">
        <f>TWOMCL!S43</f>
        <v>0.30633951240552487</v>
      </c>
      <c r="M43">
        <f>EDWPCL!W43</f>
        <v>0</v>
      </c>
      <c r="N43">
        <f>'MSW BWN'!W43</f>
        <v>5.3763039999999993</v>
      </c>
      <c r="O43">
        <f>TPDDL_ISGS_exbus!BB43</f>
        <v>865.78030833678179</v>
      </c>
      <c r="P43" s="77">
        <v>74.94</v>
      </c>
      <c r="Q43" s="77">
        <v>20.72</v>
      </c>
      <c r="R43" s="80">
        <v>17.699999999999996</v>
      </c>
      <c r="S43" s="80">
        <v>0</v>
      </c>
      <c r="T43" s="78">
        <f>SUMPRODUCT(LTA!F43:AJ43,LTA!F$101:AJ$101,LTA!F$105:AJ$105)</f>
        <v>89.61</v>
      </c>
      <c r="U43" s="78">
        <f>SUMPRODUCT(LTA!F43:AJ43,LTA!F$102:AJ$102,LTA!F$105:AJ$105)</f>
        <v>461.87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-419</v>
      </c>
      <c r="AA43" s="117">
        <f>STOA!J43</f>
        <v>4.4399999999999995</v>
      </c>
      <c r="AB43" s="117">
        <f>-STOA!P43</f>
        <v>0</v>
      </c>
      <c r="AC43">
        <f t="shared" si="0"/>
        <v>19.282832471260285</v>
      </c>
      <c r="AD43">
        <f t="shared" si="1"/>
        <v>1239.8286790016552</v>
      </c>
      <c r="AE43">
        <f>'IDT-1'!F43</f>
        <v>0</v>
      </c>
      <c r="AF43" s="26"/>
      <c r="AG43">
        <f t="shared" si="2"/>
        <v>1239.8286790016552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10.546307151230952</v>
      </c>
      <c r="F44">
        <f>GT_Spot!T44</f>
        <v>0</v>
      </c>
      <c r="G44">
        <f>PPCL_NG!T44</f>
        <v>11.95</v>
      </c>
      <c r="H44">
        <f>PPCL_Spot!T44</f>
        <v>21.082342482498056</v>
      </c>
      <c r="I44">
        <f>Bawana_NG!T44</f>
        <v>69.599999999999994</v>
      </c>
      <c r="J44">
        <f>Bawana_RLNG!T44</f>
        <v>0</v>
      </c>
      <c r="K44">
        <f>Bawana_Spot!T44</f>
        <v>70</v>
      </c>
      <c r="L44">
        <f>TWOMCL!S44</f>
        <v>0.30633951240552487</v>
      </c>
      <c r="M44">
        <f>EDWPCL!W44</f>
        <v>0</v>
      </c>
      <c r="N44">
        <f>'MSW BWN'!W44</f>
        <v>5.354111999999998</v>
      </c>
      <c r="O44">
        <f>TPDDL_ISGS_exbus!BB44</f>
        <v>862.91625547758179</v>
      </c>
      <c r="P44" s="77">
        <v>74.94</v>
      </c>
      <c r="Q44" s="77">
        <v>20.72</v>
      </c>
      <c r="R44" s="80">
        <v>17.699999999999996</v>
      </c>
      <c r="S44" s="80">
        <v>0</v>
      </c>
      <c r="T44" s="78">
        <f>SUMPRODUCT(LTA!F44:AJ44,LTA!F$101:AJ$101,LTA!F$105:AJ$105)</f>
        <v>94.39</v>
      </c>
      <c r="U44" s="78">
        <f>SUMPRODUCT(LTA!F44:AJ44,LTA!F$102:AJ$102,LTA!F$105:AJ$105)</f>
        <v>459.82000000000005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-407</v>
      </c>
      <c r="AA44" s="117">
        <f>STOA!J44</f>
        <v>4.4399999999999995</v>
      </c>
      <c r="AB44" s="117">
        <f>-STOA!P44</f>
        <v>0</v>
      </c>
      <c r="AC44">
        <f t="shared" si="0"/>
        <v>19.048876865488065</v>
      </c>
      <c r="AD44">
        <f t="shared" si="1"/>
        <v>1267.7164797582288</v>
      </c>
      <c r="AE44">
        <f>'IDT-1'!F44</f>
        <v>0</v>
      </c>
      <c r="AF44" s="26"/>
      <c r="AG44">
        <f t="shared" si="2"/>
        <v>1267.7164797582288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10.546307151230952</v>
      </c>
      <c r="F45">
        <f>GT_Spot!T45</f>
        <v>0</v>
      </c>
      <c r="G45">
        <f>PPCL_NG!T45</f>
        <v>11.95</v>
      </c>
      <c r="H45">
        <f>PPCL_Spot!T45</f>
        <v>20.613845982886986</v>
      </c>
      <c r="I45">
        <f>Bawana_NG!T45</f>
        <v>69.599999999999994</v>
      </c>
      <c r="J45">
        <f>Bawana_RLNG!T45</f>
        <v>0</v>
      </c>
      <c r="K45">
        <f>Bawana_Spot!T45</f>
        <v>70</v>
      </c>
      <c r="L45">
        <f>TWOMCL!S45</f>
        <v>0.30633951240552487</v>
      </c>
      <c r="M45">
        <f>EDWPCL!W45</f>
        <v>0</v>
      </c>
      <c r="N45">
        <f>'MSW BWN'!W45</f>
        <v>5.5001119999999988</v>
      </c>
      <c r="O45">
        <f>TPDDL_ISGS_exbus!BB45</f>
        <v>861.77879808853925</v>
      </c>
      <c r="P45" s="77">
        <v>74.94</v>
      </c>
      <c r="Q45" s="77">
        <v>20.72</v>
      </c>
      <c r="R45" s="80">
        <v>17.699999999999996</v>
      </c>
      <c r="S45" s="80">
        <v>0</v>
      </c>
      <c r="T45" s="78">
        <f>SUMPRODUCT(LTA!F45:AJ45,LTA!F$101:AJ$101,LTA!F$105:AJ$105)</f>
        <v>99.210000000000008</v>
      </c>
      <c r="U45" s="78">
        <f>SUMPRODUCT(LTA!F45:AJ45,LTA!F$102:AJ$102,LTA!F$105:AJ$105)</f>
        <v>459.88000000000005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-398</v>
      </c>
      <c r="AA45" s="117">
        <f>STOA!J45</f>
        <v>4.4399999999999995</v>
      </c>
      <c r="AB45" s="117">
        <f>-STOA!P45</f>
        <v>0</v>
      </c>
      <c r="AC45">
        <f t="shared" si="0"/>
        <v>18.732726297902293</v>
      </c>
      <c r="AD45">
        <f t="shared" si="1"/>
        <v>1310.4526764371608</v>
      </c>
      <c r="AE45">
        <f>'IDT-1'!F45</f>
        <v>0</v>
      </c>
      <c r="AF45" s="26"/>
      <c r="AG45">
        <f t="shared" si="2"/>
        <v>1310.4526764371608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10.546307151230952</v>
      </c>
      <c r="F46">
        <f>GT_Spot!T46</f>
        <v>0</v>
      </c>
      <c r="G46">
        <f>PPCL_NG!T46</f>
        <v>11.95</v>
      </c>
      <c r="H46">
        <f>PPCL_Spot!T46</f>
        <v>21.550838982109124</v>
      </c>
      <c r="I46">
        <f>Bawana_NG!T46</f>
        <v>69.599999999999994</v>
      </c>
      <c r="J46">
        <f>Bawana_RLNG!T46</f>
        <v>0</v>
      </c>
      <c r="K46">
        <f>Bawana_Spot!T46</f>
        <v>70</v>
      </c>
      <c r="L46">
        <f>TWOMCL!S46</f>
        <v>0.30633951240552487</v>
      </c>
      <c r="M46">
        <f>EDWPCL!W46</f>
        <v>0</v>
      </c>
      <c r="N46">
        <f>'MSW BWN'!W46</f>
        <v>5.0457599999999996</v>
      </c>
      <c r="O46">
        <f>TPDDL_ISGS_exbus!BB46</f>
        <v>854.31423725927129</v>
      </c>
      <c r="P46" s="77">
        <v>74.94</v>
      </c>
      <c r="Q46" s="77">
        <v>20.72</v>
      </c>
      <c r="R46" s="80">
        <v>17.699999999999996</v>
      </c>
      <c r="S46" s="80">
        <v>0</v>
      </c>
      <c r="T46" s="78">
        <f>SUMPRODUCT(LTA!F46:AJ46,LTA!F$101:AJ$101,LTA!F$105:AJ$105)</f>
        <v>104.52</v>
      </c>
      <c r="U46" s="78">
        <f>SUMPRODUCT(LTA!F46:AJ46,LTA!F$102:AJ$102,LTA!F$105:AJ$105)</f>
        <v>457.60000000000008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-391</v>
      </c>
      <c r="AA46" s="117">
        <f>STOA!J46</f>
        <v>4.4399999999999995</v>
      </c>
      <c r="AB46" s="117">
        <f>-STOA!P46</f>
        <v>0</v>
      </c>
      <c r="AC46">
        <f t="shared" si="0"/>
        <v>18.635802510742522</v>
      </c>
      <c r="AD46">
        <f t="shared" si="1"/>
        <v>1313.5976803942747</v>
      </c>
      <c r="AE46">
        <f>'IDT-1'!F46</f>
        <v>0</v>
      </c>
      <c r="AF46" s="26"/>
      <c r="AG46">
        <f t="shared" si="2"/>
        <v>1313.5976803942747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11.171118285882008</v>
      </c>
      <c r="F47">
        <f>GT_Spot!T47</f>
        <v>0</v>
      </c>
      <c r="G47">
        <f>PPCL_NG!T47</f>
        <v>11.95</v>
      </c>
      <c r="H47">
        <f>PPCL_Spot!T47</f>
        <v>23.434792268384804</v>
      </c>
      <c r="I47">
        <f>Bawana_NG!T47</f>
        <v>69.599999999999994</v>
      </c>
      <c r="J47">
        <f>Bawana_RLNG!T47</f>
        <v>0</v>
      </c>
      <c r="K47">
        <f>Bawana_Spot!T47</f>
        <v>30</v>
      </c>
      <c r="L47">
        <f>TWOMCL!S47</f>
        <v>0.30633951240552487</v>
      </c>
      <c r="M47">
        <f>EDWPCL!W47</f>
        <v>0</v>
      </c>
      <c r="N47">
        <f>'MSW BWN'!W47</f>
        <v>5.0235679999999991</v>
      </c>
      <c r="O47">
        <f>TPDDL_ISGS_exbus!BB47</f>
        <v>854.31423725927129</v>
      </c>
      <c r="P47" s="77">
        <v>74.94</v>
      </c>
      <c r="Q47" s="77">
        <v>20.72</v>
      </c>
      <c r="R47" s="80">
        <v>17.699999999999996</v>
      </c>
      <c r="S47" s="80">
        <v>0</v>
      </c>
      <c r="T47" s="78">
        <f>SUMPRODUCT(LTA!F47:AJ47,LTA!F$101:AJ$101,LTA!F$105:AJ$105)</f>
        <v>107.01</v>
      </c>
      <c r="U47" s="78">
        <f>SUMPRODUCT(LTA!F47:AJ47,LTA!F$102:AJ$102,LTA!F$105:AJ$105)</f>
        <v>457.12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-379</v>
      </c>
      <c r="AA47" s="117">
        <f>STOA!J47</f>
        <v>4.4399999999999995</v>
      </c>
      <c r="AB47" s="117">
        <f>-STOA!P47</f>
        <v>0</v>
      </c>
      <c r="AC47">
        <f t="shared" si="0"/>
        <v>18.749522469112051</v>
      </c>
      <c r="AD47">
        <f t="shared" si="1"/>
        <v>1229.9805328568318</v>
      </c>
      <c r="AE47">
        <f>'IDT-1'!F47</f>
        <v>0</v>
      </c>
      <c r="AF47" s="26"/>
      <c r="AG47">
        <f t="shared" si="2"/>
        <v>1229.9805328568318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11.172914147521162</v>
      </c>
      <c r="F48">
        <f>GT_Spot!T48</f>
        <v>0</v>
      </c>
      <c r="G48">
        <f>PPCL_NG!T48</f>
        <v>11.95</v>
      </c>
      <c r="H48">
        <f>PPCL_Spot!T48</f>
        <v>23.434792268384804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0.30633951240552487</v>
      </c>
      <c r="M48">
        <f>EDWPCL!W48</f>
        <v>0</v>
      </c>
      <c r="N48">
        <f>'MSW BWN'!W48</f>
        <v>5.2863679999999995</v>
      </c>
      <c r="O48">
        <f>TPDDL_ISGS_exbus!BB48</f>
        <v>854.31423725927129</v>
      </c>
      <c r="P48" s="77">
        <v>74.94</v>
      </c>
      <c r="Q48" s="77">
        <v>20.72</v>
      </c>
      <c r="R48" s="80">
        <v>17.699999999999996</v>
      </c>
      <c r="S48" s="80">
        <v>0</v>
      </c>
      <c r="T48" s="78">
        <f>SUMPRODUCT(LTA!F48:AJ48,LTA!F$101:AJ$101,LTA!F$105:AJ$105)</f>
        <v>107.47</v>
      </c>
      <c r="U48" s="78">
        <f>SUMPRODUCT(LTA!F48:AJ48,LTA!F$102:AJ$102,LTA!F$105:AJ$105)</f>
        <v>458.91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-370</v>
      </c>
      <c r="AA48" s="117">
        <f>STOA!J48</f>
        <v>4.4399999999999995</v>
      </c>
      <c r="AB48" s="117">
        <f>-STOA!P48</f>
        <v>0</v>
      </c>
      <c r="AC48">
        <f t="shared" si="0"/>
        <v>18.336622664106905</v>
      </c>
      <c r="AD48">
        <f t="shared" si="1"/>
        <v>1281.9080285234761</v>
      </c>
      <c r="AE48">
        <f>'IDT-1'!F48</f>
        <v>-11</v>
      </c>
      <c r="AF48" s="26"/>
      <c r="AG48">
        <f t="shared" si="2"/>
        <v>1270.9080285234761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11.172914147521162</v>
      </c>
      <c r="F49">
        <f>GT_Spot!T49</f>
        <v>0</v>
      </c>
      <c r="G49">
        <f>PPCL_NG!T49</f>
        <v>11.95</v>
      </c>
      <c r="H49">
        <f>PPCL_Spot!T49</f>
        <v>23.434792268384804</v>
      </c>
      <c r="I49">
        <f>Bawana_NG!T49</f>
        <v>69.599999999999994</v>
      </c>
      <c r="J49">
        <f>Bawana_RLNG!T49</f>
        <v>0</v>
      </c>
      <c r="K49">
        <f>Bawana_Spot!T49</f>
        <v>29.997864008543967</v>
      </c>
      <c r="L49">
        <f>TWOMCL!S49</f>
        <v>0.30633951240552487</v>
      </c>
      <c r="M49">
        <f>EDWPCL!W49</f>
        <v>0</v>
      </c>
      <c r="N49">
        <f>'MSW BWN'!W49</f>
        <v>5.1298559999999993</v>
      </c>
      <c r="O49">
        <f>TPDDL_ISGS_exbus!BB49</f>
        <v>849.6772534688713</v>
      </c>
      <c r="P49" s="77">
        <v>74.94</v>
      </c>
      <c r="Q49" s="77">
        <v>20.72</v>
      </c>
      <c r="R49" s="80">
        <v>17.699999999999996</v>
      </c>
      <c r="S49" s="80">
        <v>0</v>
      </c>
      <c r="T49" s="78">
        <f>SUMPRODUCT(LTA!F49:AJ49,LTA!F$101:AJ$101,LTA!F$105:AJ$105)</f>
        <v>107.83</v>
      </c>
      <c r="U49" s="78">
        <f>SUMPRODUCT(LTA!F49:AJ49,LTA!F$102:AJ$102,LTA!F$105:AJ$105)</f>
        <v>460.18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-378</v>
      </c>
      <c r="AA49" s="117">
        <f>STOA!J49</f>
        <v>4.4399999999999995</v>
      </c>
      <c r="AB49" s="117">
        <f>-STOA!P49</f>
        <v>0</v>
      </c>
      <c r="AC49">
        <f t="shared" si="0"/>
        <v>18.202227574160229</v>
      </c>
      <c r="AD49">
        <f t="shared" si="1"/>
        <v>1290.8767918315668</v>
      </c>
      <c r="AE49">
        <f>'IDT-1'!F49</f>
        <v>-4</v>
      </c>
      <c r="AF49" s="26"/>
      <c r="AG49">
        <f t="shared" si="2"/>
        <v>1286.8767918315668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11.172914147521162</v>
      </c>
      <c r="F50">
        <f>GT_Spot!T50</f>
        <v>0</v>
      </c>
      <c r="G50">
        <f>PPCL_NG!T50</f>
        <v>11.95</v>
      </c>
      <c r="H50">
        <f>PPCL_Spot!T50</f>
        <v>23.434792268384804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0.30633951240552487</v>
      </c>
      <c r="M50">
        <f>EDWPCL!W50</f>
        <v>0</v>
      </c>
      <c r="N50">
        <f>'MSW BWN'!W50</f>
        <v>5.1135039999999989</v>
      </c>
      <c r="O50">
        <f>TPDDL_ISGS_exbus!BB50</f>
        <v>849.6772534688713</v>
      </c>
      <c r="P50" s="77">
        <v>74.94</v>
      </c>
      <c r="Q50" s="77">
        <v>20.72</v>
      </c>
      <c r="R50" s="80">
        <v>17.699999999999996</v>
      </c>
      <c r="S50" s="80">
        <v>0</v>
      </c>
      <c r="T50" s="78">
        <f>SUMPRODUCT(LTA!F50:AJ50,LTA!F$101:AJ$101,LTA!F$105:AJ$105)</f>
        <v>112.15</v>
      </c>
      <c r="U50" s="78">
        <f>SUMPRODUCT(LTA!F50:AJ50,LTA!F$102:AJ$102,LTA!F$105:AJ$105)</f>
        <v>459.23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-359</v>
      </c>
      <c r="AA50" s="117">
        <f>STOA!J50</f>
        <v>4.4399999999999995</v>
      </c>
      <c r="AB50" s="117">
        <f>-STOA!P50</f>
        <v>0</v>
      </c>
      <c r="AC50">
        <f t="shared" si="0"/>
        <v>18.063074050363333</v>
      </c>
      <c r="AD50">
        <f t="shared" si="1"/>
        <v>1313.3717293468196</v>
      </c>
      <c r="AE50">
        <f>'IDT-1'!F50</f>
        <v>-21</v>
      </c>
      <c r="AF50" s="26"/>
      <c r="AG50">
        <f t="shared" si="2"/>
        <v>1292.3717293468196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10.839576191960111</v>
      </c>
      <c r="F51">
        <f>GT_Spot!T51</f>
        <v>0</v>
      </c>
      <c r="G51">
        <f>PPCL_NG!T51</f>
        <v>11.95</v>
      </c>
      <c r="H51">
        <f>PPCL_Spot!T51</f>
        <v>23.434792268384804</v>
      </c>
      <c r="I51">
        <f>Bawana_NG!T51</f>
        <v>69.599999999999994</v>
      </c>
      <c r="J51">
        <f>Bawana_RLNG!T51</f>
        <v>0</v>
      </c>
      <c r="K51">
        <f>Bawana_Spot!T51</f>
        <v>70</v>
      </c>
      <c r="L51">
        <f>TWOMCL!S51</f>
        <v>0.30633951240552487</v>
      </c>
      <c r="M51">
        <f>EDWPCL!W51</f>
        <v>0</v>
      </c>
      <c r="N51">
        <f>'MSW BWN'!W51</f>
        <v>5.2197919999999991</v>
      </c>
      <c r="O51">
        <f>TPDDL_ISGS_exbus!BB51</f>
        <v>847.9111290493347</v>
      </c>
      <c r="P51" s="77">
        <v>74.94</v>
      </c>
      <c r="Q51" s="77">
        <v>20.72</v>
      </c>
      <c r="R51" s="80">
        <v>17.699999999999996</v>
      </c>
      <c r="S51" s="80">
        <v>0</v>
      </c>
      <c r="T51" s="78">
        <f>SUMPRODUCT(LTA!F51:AJ51,LTA!F$101:AJ$101,LTA!F$105:AJ$105)</f>
        <v>114.37</v>
      </c>
      <c r="U51" s="78">
        <f>SUMPRODUCT(LTA!F51:AJ51,LTA!F$102:AJ$102,LTA!F$105:AJ$105)</f>
        <v>461.12000000000006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-343</v>
      </c>
      <c r="AA51" s="117">
        <f>STOA!J51</f>
        <v>4.4399999999999995</v>
      </c>
      <c r="AB51" s="117">
        <f>-STOA!P51</f>
        <v>0</v>
      </c>
      <c r="AC51">
        <f t="shared" si="0"/>
        <v>18.291652075507347</v>
      </c>
      <c r="AD51">
        <f t="shared" si="1"/>
        <v>1371.2599769465783</v>
      </c>
      <c r="AE51">
        <f>'IDT-1'!F51</f>
        <v>-33</v>
      </c>
      <c r="AF51" s="26"/>
      <c r="AG51">
        <f t="shared" si="2"/>
        <v>1338.2599769465783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10.839576191960111</v>
      </c>
      <c r="F52">
        <f>GT_Spot!T52</f>
        <v>0</v>
      </c>
      <c r="G52">
        <f>PPCL_NG!T52</f>
        <v>11.95</v>
      </c>
      <c r="H52">
        <f>PPCL_Spot!T52</f>
        <v>23.434792268384804</v>
      </c>
      <c r="I52">
        <f>Bawana_NG!T52</f>
        <v>69.599999999999994</v>
      </c>
      <c r="J52">
        <f>Bawana_RLNG!T52</f>
        <v>0</v>
      </c>
      <c r="K52">
        <f>Bawana_Spot!T52</f>
        <v>70</v>
      </c>
      <c r="L52">
        <f>TWOMCL!S52</f>
        <v>0.30633951240552487</v>
      </c>
      <c r="M52">
        <f>EDWPCL!W52</f>
        <v>0</v>
      </c>
      <c r="N52">
        <f>'MSW BWN'!W52</f>
        <v>5.1917599999999995</v>
      </c>
      <c r="O52">
        <f>TPDDL_ISGS_exbus!BB52</f>
        <v>847.9111290493347</v>
      </c>
      <c r="P52" s="77">
        <v>74.94</v>
      </c>
      <c r="Q52" s="77">
        <v>20.72</v>
      </c>
      <c r="R52" s="80">
        <v>17.699999999999996</v>
      </c>
      <c r="S52" s="80">
        <v>0</v>
      </c>
      <c r="T52" s="78">
        <f>SUMPRODUCT(LTA!F52:AJ52,LTA!F$101:AJ$101,LTA!F$105:AJ$105)</f>
        <v>114.56</v>
      </c>
      <c r="U52" s="78">
        <f>SUMPRODUCT(LTA!F52:AJ52,LTA!F$102:AJ$102,LTA!F$105:AJ$105)</f>
        <v>456.74000000000007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-340</v>
      </c>
      <c r="AA52" s="117">
        <f>STOA!J52</f>
        <v>4.4399999999999995</v>
      </c>
      <c r="AB52" s="117">
        <f>-STOA!P52</f>
        <v>0</v>
      </c>
      <c r="AC52">
        <f t="shared" si="0"/>
        <v>18.22789901134076</v>
      </c>
      <c r="AD52">
        <f t="shared" si="1"/>
        <v>1370.1056980107446</v>
      </c>
      <c r="AE52">
        <f>'IDT-1'!F52</f>
        <v>-36</v>
      </c>
      <c r="AF52" s="26"/>
      <c r="AG52">
        <f t="shared" si="2"/>
        <v>1334.1056980107446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10.839576191960111</v>
      </c>
      <c r="F53">
        <f>GT_Spot!T53</f>
        <v>0</v>
      </c>
      <c r="G53">
        <f>PPCL_NG!T53</f>
        <v>11.95</v>
      </c>
      <c r="H53">
        <f>PPCL_Spot!T53</f>
        <v>23.434792268384804</v>
      </c>
      <c r="I53">
        <f>Bawana_NG!T53</f>
        <v>69.599999999999994</v>
      </c>
      <c r="J53">
        <f>Bawana_RLNG!T53</f>
        <v>0</v>
      </c>
      <c r="K53">
        <f>Bawana_Spot!T53</f>
        <v>70</v>
      </c>
      <c r="L53">
        <f>TWOMCL!S53</f>
        <v>0.30633951240552487</v>
      </c>
      <c r="M53">
        <f>EDWPCL!W53</f>
        <v>0</v>
      </c>
      <c r="N53">
        <f>'MSW BWN'!W53</f>
        <v>5.3038879999999997</v>
      </c>
      <c r="O53">
        <f>TPDDL_ISGS_exbus!BB53</f>
        <v>847.9111290493347</v>
      </c>
      <c r="P53" s="77">
        <v>74.94</v>
      </c>
      <c r="Q53" s="77">
        <v>20.72</v>
      </c>
      <c r="R53" s="80">
        <v>17.699999999999996</v>
      </c>
      <c r="S53" s="80">
        <v>0</v>
      </c>
      <c r="T53" s="78">
        <f>SUMPRODUCT(LTA!F53:AJ53,LTA!F$101:AJ$101,LTA!F$105:AJ$105)</f>
        <v>114.66</v>
      </c>
      <c r="U53" s="78">
        <f>SUMPRODUCT(LTA!F53:AJ53,LTA!F$102:AJ$102,LTA!F$105:AJ$105)</f>
        <v>453.02000000000004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-334</v>
      </c>
      <c r="AA53" s="117">
        <f>STOA!J53</f>
        <v>4.4399999999999995</v>
      </c>
      <c r="AB53" s="117">
        <f>-STOA!P53</f>
        <v>0</v>
      </c>
      <c r="AC53">
        <f t="shared" si="0"/>
        <v>18.143760972607588</v>
      </c>
      <c r="AD53">
        <f t="shared" si="1"/>
        <v>1372.6819640494778</v>
      </c>
      <c r="AE53">
        <f>'IDT-1'!F53</f>
        <v>-45</v>
      </c>
      <c r="AF53" s="26"/>
      <c r="AG53">
        <f t="shared" si="2"/>
        <v>1327.6819640494778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10.839576191960111</v>
      </c>
      <c r="F54">
        <f>GT_Spot!T54</f>
        <v>0</v>
      </c>
      <c r="G54">
        <f>PPCL_NG!T54</f>
        <v>11.95</v>
      </c>
      <c r="H54">
        <f>PPCL_Spot!T54</f>
        <v>23.434792268384804</v>
      </c>
      <c r="I54">
        <f>Bawana_NG!T54</f>
        <v>69.599999999999994</v>
      </c>
      <c r="J54">
        <f>Bawana_RLNG!T54</f>
        <v>0</v>
      </c>
      <c r="K54">
        <f>Bawana_Spot!T54</f>
        <v>70</v>
      </c>
      <c r="L54">
        <f>TWOMCL!S54</f>
        <v>0.30633951240552487</v>
      </c>
      <c r="M54">
        <f>EDWPCL!W54</f>
        <v>0</v>
      </c>
      <c r="N54">
        <f>'MSW BWN'!W54</f>
        <v>5.1298559999999993</v>
      </c>
      <c r="O54">
        <f>TPDDL_ISGS_exbus!BB54</f>
        <v>840.26765681813481</v>
      </c>
      <c r="P54" s="77">
        <v>74.94</v>
      </c>
      <c r="Q54" s="77">
        <v>20.72</v>
      </c>
      <c r="R54" s="80">
        <v>17.699999999999996</v>
      </c>
      <c r="S54" s="80">
        <v>0</v>
      </c>
      <c r="T54" s="78">
        <f>SUMPRODUCT(LTA!F54:AJ54,LTA!F$101:AJ$101,LTA!F$105:AJ$105)</f>
        <v>114.67</v>
      </c>
      <c r="U54" s="78">
        <f>SUMPRODUCT(LTA!F54:AJ54,LTA!F$102:AJ$102,LTA!F$105:AJ$105)</f>
        <v>448.97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-350</v>
      </c>
      <c r="AA54" s="117">
        <f>STOA!J54</f>
        <v>4.4399999999999995</v>
      </c>
      <c r="AB54" s="117">
        <f>-STOA!P54</f>
        <v>0</v>
      </c>
      <c r="AC54">
        <f t="shared" si="0"/>
        <v>18.181464975728154</v>
      </c>
      <c r="AD54">
        <f t="shared" si="1"/>
        <v>1344.7867558151572</v>
      </c>
      <c r="AE54">
        <f>'IDT-1'!F54</f>
        <v>-46</v>
      </c>
      <c r="AF54" s="26"/>
      <c r="AG54">
        <f t="shared" si="2"/>
        <v>1298.7867558151572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10.839576191960111</v>
      </c>
      <c r="F55">
        <f>GT_Spot!T55</f>
        <v>0</v>
      </c>
      <c r="G55">
        <f>PPCL_NG!T55</f>
        <v>11.95</v>
      </c>
      <c r="H55">
        <f>PPCL_Spot!T55</f>
        <v>18.318151521884023</v>
      </c>
      <c r="I55">
        <f>Bawana_NG!T55</f>
        <v>69.599999999999994</v>
      </c>
      <c r="J55">
        <f>Bawana_RLNG!T55</f>
        <v>0</v>
      </c>
      <c r="K55">
        <f>Bawana_Spot!T55</f>
        <v>70</v>
      </c>
      <c r="L55">
        <f>TWOMCL!S55</f>
        <v>0.30633951240552487</v>
      </c>
      <c r="M55">
        <f>EDWPCL!W55</f>
        <v>0</v>
      </c>
      <c r="N55">
        <f>'MSW BWN'!W55</f>
        <v>5.3763039999999993</v>
      </c>
      <c r="O55">
        <f>TPDDL_ISGS_exbus!BB55</f>
        <v>848.63514452853485</v>
      </c>
      <c r="P55" s="77">
        <v>74.94</v>
      </c>
      <c r="Q55" s="77">
        <v>20.72</v>
      </c>
      <c r="R55" s="80">
        <v>17.699999999999996</v>
      </c>
      <c r="S55" s="80">
        <v>0</v>
      </c>
      <c r="T55" s="78">
        <f>SUMPRODUCT(LTA!F55:AJ55,LTA!F$101:AJ$101,LTA!F$105:AJ$105)</f>
        <v>114.65</v>
      </c>
      <c r="U55" s="78">
        <f>SUMPRODUCT(LTA!F55:AJ55,LTA!F$102:AJ$102,LTA!F$105:AJ$105)</f>
        <v>444.33000000000004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-423</v>
      </c>
      <c r="AA55" s="117">
        <f>STOA!J55</f>
        <v>4.41</v>
      </c>
      <c r="AB55" s="117">
        <f>-STOA!P55</f>
        <v>0</v>
      </c>
      <c r="AC55">
        <f t="shared" si="0"/>
        <v>18.99663503097463</v>
      </c>
      <c r="AD55">
        <f t="shared" si="1"/>
        <v>1249.7788807238101</v>
      </c>
      <c r="AE55">
        <f>'IDT-1'!F55</f>
        <v>-44</v>
      </c>
      <c r="AF55" s="26"/>
      <c r="AG55">
        <f t="shared" si="2"/>
        <v>1205.7788807238101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10.839576191960111</v>
      </c>
      <c r="F56">
        <f>GT_Spot!T56</f>
        <v>0</v>
      </c>
      <c r="G56">
        <f>PPCL_NG!T56</f>
        <v>11.95</v>
      </c>
      <c r="H56">
        <f>PPCL_Spot!T56</f>
        <v>18.318151521884023</v>
      </c>
      <c r="I56">
        <f>Bawana_NG!T56</f>
        <v>69.599999999999994</v>
      </c>
      <c r="J56">
        <f>Bawana_RLNG!T56</f>
        <v>0</v>
      </c>
      <c r="K56">
        <f>Bawana_Spot!T56</f>
        <v>70</v>
      </c>
      <c r="L56">
        <f>TWOMCL!S56</f>
        <v>0.30633951240552487</v>
      </c>
      <c r="M56">
        <f>EDWPCL!W56</f>
        <v>0</v>
      </c>
      <c r="N56">
        <f>'MSW BWN'!W56</f>
        <v>5.0340799999999986</v>
      </c>
      <c r="O56">
        <f>TPDDL_ISGS_exbus!BB56</f>
        <v>857.22732703653492</v>
      </c>
      <c r="P56" s="77">
        <v>74.94</v>
      </c>
      <c r="Q56" s="77">
        <v>20.72</v>
      </c>
      <c r="R56" s="80">
        <v>17.699999999999996</v>
      </c>
      <c r="S56" s="80">
        <v>0</v>
      </c>
      <c r="T56" s="78">
        <f>SUMPRODUCT(LTA!F56:AJ56,LTA!F$101:AJ$101,LTA!F$105:AJ$105)</f>
        <v>114.6</v>
      </c>
      <c r="U56" s="78">
        <f>SUMPRODUCT(LTA!F56:AJ56,LTA!F$102:AJ$102,LTA!F$105:AJ$105)</f>
        <v>439.22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-491</v>
      </c>
      <c r="AA56" s="117">
        <f>STOA!J56</f>
        <v>4.41</v>
      </c>
      <c r="AB56" s="117">
        <f>-STOA!P56</f>
        <v>0</v>
      </c>
      <c r="AC56">
        <f t="shared" si="0"/>
        <v>19.587784786910408</v>
      </c>
      <c r="AD56">
        <f t="shared" si="1"/>
        <v>1219.9376894758743</v>
      </c>
      <c r="AE56">
        <f>'IDT-1'!F56</f>
        <v>-43</v>
      </c>
      <c r="AF56" s="26"/>
      <c r="AG56">
        <f t="shared" si="2"/>
        <v>1176.9376894758743</v>
      </c>
      <c r="AI56" s="75">
        <f>PXIL!J56</f>
        <v>0</v>
      </c>
      <c r="AJ56" s="75">
        <f>PXIL!P56</f>
        <v>0</v>
      </c>
      <c r="AK56" s="75">
        <f>RTM_IEX!J56</f>
        <v>15.66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10.839576191960111</v>
      </c>
      <c r="F57">
        <f>GT_Spot!T57</f>
        <v>0</v>
      </c>
      <c r="G57">
        <f>PPCL_NG!T57</f>
        <v>11.95</v>
      </c>
      <c r="H57">
        <f>PPCL_Spot!T57</f>
        <v>22.279444444444444</v>
      </c>
      <c r="I57">
        <f>Bawana_NG!T57</f>
        <v>69.599999999999994</v>
      </c>
      <c r="J57">
        <f>Bawana_RLNG!T57</f>
        <v>0</v>
      </c>
      <c r="K57">
        <f>Bawana_Spot!T57</f>
        <v>70</v>
      </c>
      <c r="L57">
        <f>TWOMCL!S57</f>
        <v>0.30633951240552487</v>
      </c>
      <c r="M57">
        <f>EDWPCL!W57</f>
        <v>0</v>
      </c>
      <c r="N57">
        <f>'MSW BWN'!W57</f>
        <v>5.1975999999999996</v>
      </c>
      <c r="O57">
        <f>TPDDL_ISGS_exbus!BB57</f>
        <v>859.21781475653484</v>
      </c>
      <c r="P57" s="77">
        <v>74.94</v>
      </c>
      <c r="Q57" s="77">
        <v>20.72</v>
      </c>
      <c r="R57" s="80">
        <v>17.699999999999996</v>
      </c>
      <c r="S57" s="80">
        <v>0</v>
      </c>
      <c r="T57" s="78">
        <f>SUMPRODUCT(LTA!F57:AJ57,LTA!F$101:AJ$101,LTA!F$105:AJ$105)</f>
        <v>114.43</v>
      </c>
      <c r="U57" s="78">
        <f>SUMPRODUCT(LTA!F57:AJ57,LTA!F$102:AJ$102,LTA!F$105:AJ$105)</f>
        <v>437.53000000000009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-353</v>
      </c>
      <c r="AA57" s="117">
        <f>STOA!J57</f>
        <v>4.41</v>
      </c>
      <c r="AB57" s="117">
        <f>-STOA!P57</f>
        <v>0</v>
      </c>
      <c r="AC57">
        <f t="shared" si="0"/>
        <v>18.262241834501985</v>
      </c>
      <c r="AD57">
        <f t="shared" si="1"/>
        <v>1347.8585330708434</v>
      </c>
      <c r="AE57">
        <f>'IDT-1'!F57</f>
        <v>-106</v>
      </c>
      <c r="AF57" s="26"/>
      <c r="AG57">
        <f t="shared" si="2"/>
        <v>1241.8585330708434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10.839576191960111</v>
      </c>
      <c r="F58">
        <f>GT_Spot!T58</f>
        <v>0</v>
      </c>
      <c r="G58">
        <f>PPCL_NG!T58</f>
        <v>11.95</v>
      </c>
      <c r="H58">
        <f>PPCL_Spot!T58</f>
        <v>22.279444444444444</v>
      </c>
      <c r="I58">
        <f>Bawana_NG!T58</f>
        <v>69.599999999999994</v>
      </c>
      <c r="J58">
        <f>Bawana_RLNG!T58</f>
        <v>0</v>
      </c>
      <c r="K58">
        <f>Bawana_Spot!T58</f>
        <v>70</v>
      </c>
      <c r="L58">
        <f>TWOMCL!S58</f>
        <v>0.30633951240552487</v>
      </c>
      <c r="M58">
        <f>EDWPCL!W58</f>
        <v>0</v>
      </c>
      <c r="N58">
        <f>'MSW BWN'!W58</f>
        <v>5.3097279999999989</v>
      </c>
      <c r="O58">
        <f>TPDDL_ISGS_exbus!BB58</f>
        <v>869.00455366133485</v>
      </c>
      <c r="P58" s="77">
        <v>74.94</v>
      </c>
      <c r="Q58" s="77">
        <v>20.72</v>
      </c>
      <c r="R58" s="80">
        <v>17.699999999999996</v>
      </c>
      <c r="S58" s="80">
        <v>0</v>
      </c>
      <c r="T58" s="78">
        <f>SUMPRODUCT(LTA!F58:AJ58,LTA!F$101:AJ$101,LTA!F$105:AJ$105)</f>
        <v>114.14</v>
      </c>
      <c r="U58" s="78">
        <f>SUMPRODUCT(LTA!F58:AJ58,LTA!F$102:AJ$102,LTA!F$105:AJ$105)</f>
        <v>435.76000000000005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-315</v>
      </c>
      <c r="AA58" s="117">
        <f>STOA!J58</f>
        <v>4.41</v>
      </c>
      <c r="AB58" s="117">
        <f>-STOA!P58</f>
        <v>0</v>
      </c>
      <c r="AC58">
        <f t="shared" si="0"/>
        <v>17.993855017420806</v>
      </c>
      <c r="AD58">
        <f t="shared" si="1"/>
        <v>1393.9657867927244</v>
      </c>
      <c r="AE58">
        <f>'IDT-1'!F58</f>
        <v>-101</v>
      </c>
      <c r="AF58" s="26"/>
      <c r="AG58">
        <f t="shared" si="2"/>
        <v>1292.9657867927244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10.839576191960111</v>
      </c>
      <c r="F59">
        <f>GT_Spot!T59</f>
        <v>0</v>
      </c>
      <c r="G59">
        <f>PPCL_NG!T59</f>
        <v>11.95</v>
      </c>
      <c r="H59">
        <f>PPCL_Spot!T59</f>
        <v>21.755222222222223</v>
      </c>
      <c r="I59">
        <f>Bawana_NG!T59</f>
        <v>69.599999999999994</v>
      </c>
      <c r="J59">
        <f>Bawana_RLNG!T59</f>
        <v>0</v>
      </c>
      <c r="K59">
        <f>Bawana_Spot!T59</f>
        <v>70</v>
      </c>
      <c r="L59">
        <f>TWOMCL!S59</f>
        <v>0.30633951240552487</v>
      </c>
      <c r="M59">
        <f>EDWPCL!W59</f>
        <v>0</v>
      </c>
      <c r="N59">
        <f>'MSW BWN'!W59</f>
        <v>5.0340799999999986</v>
      </c>
      <c r="O59">
        <f>TPDDL_ISGS_exbus!BB59</f>
        <v>876.29535668119706</v>
      </c>
      <c r="P59" s="77">
        <v>74.94</v>
      </c>
      <c r="Q59" s="77">
        <v>20.72</v>
      </c>
      <c r="R59" s="80">
        <v>17.699999999999996</v>
      </c>
      <c r="S59" s="80">
        <v>0</v>
      </c>
      <c r="T59" s="78">
        <f>SUMPRODUCT(LTA!F59:AJ59,LTA!F$101:AJ$101,LTA!F$105:AJ$105)</f>
        <v>111.78</v>
      </c>
      <c r="U59" s="78">
        <f>SUMPRODUCT(LTA!F59:AJ59,LTA!F$102:AJ$102,LTA!F$105:AJ$105)</f>
        <v>436.96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-349</v>
      </c>
      <c r="AA59" s="117">
        <f>STOA!J59</f>
        <v>4.41</v>
      </c>
      <c r="AB59" s="117">
        <f>-STOA!P59</f>
        <v>0</v>
      </c>
      <c r="AC59">
        <f t="shared" si="0"/>
        <v>18.520186112238584</v>
      </c>
      <c r="AD59">
        <f t="shared" si="1"/>
        <v>1344.7703884955465</v>
      </c>
      <c r="AE59">
        <f>'IDT-1'!F59</f>
        <v>-32</v>
      </c>
      <c r="AF59" s="26"/>
      <c r="AG59">
        <f t="shared" si="2"/>
        <v>1312.7703884955465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10.839576191960111</v>
      </c>
      <c r="F60">
        <f>GT_Spot!T60</f>
        <v>0</v>
      </c>
      <c r="G60">
        <f>PPCL_NG!T60</f>
        <v>11.95</v>
      </c>
      <c r="H60">
        <f>PPCL_Spot!T60</f>
        <v>21.755222222222223</v>
      </c>
      <c r="I60">
        <f>Bawana_NG!T60</f>
        <v>69.599999999999994</v>
      </c>
      <c r="J60">
        <f>Bawana_RLNG!T60</f>
        <v>0</v>
      </c>
      <c r="K60">
        <f>Bawana_Spot!T60</f>
        <v>70</v>
      </c>
      <c r="L60">
        <f>TWOMCL!S60</f>
        <v>0.30633951240552487</v>
      </c>
      <c r="M60">
        <f>EDWPCL!W60</f>
        <v>0</v>
      </c>
      <c r="N60">
        <f>'MSW BWN'!W60</f>
        <v>4.9838559999999994</v>
      </c>
      <c r="O60">
        <f>TPDDL_ISGS_exbus!BB60</f>
        <v>887.95650410430187</v>
      </c>
      <c r="P60" s="77">
        <v>74.94</v>
      </c>
      <c r="Q60" s="77">
        <v>20.72</v>
      </c>
      <c r="R60" s="80">
        <v>17.699999999999996</v>
      </c>
      <c r="S60" s="80">
        <v>0</v>
      </c>
      <c r="T60" s="78">
        <f>SUMPRODUCT(LTA!F60:AJ60,LTA!F$101:AJ$101,LTA!F$105:AJ$105)</f>
        <v>111.31</v>
      </c>
      <c r="U60" s="78">
        <f>SUMPRODUCT(LTA!F60:AJ60,LTA!F$102:AJ$102,LTA!F$105:AJ$105)</f>
        <v>434.65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-323</v>
      </c>
      <c r="AA60" s="117">
        <f>STOA!J60</f>
        <v>4.41</v>
      </c>
      <c r="AB60" s="117">
        <f>-STOA!P60</f>
        <v>0</v>
      </c>
      <c r="AC60">
        <f t="shared" si="0"/>
        <v>18.18950437234092</v>
      </c>
      <c r="AD60">
        <f t="shared" si="1"/>
        <v>1399.9319936585489</v>
      </c>
      <c r="AE60">
        <f>'IDT-1'!F60</f>
        <v>-38</v>
      </c>
      <c r="AF60" s="26"/>
      <c r="AG60">
        <f t="shared" si="2"/>
        <v>1361.9319936585489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10.839576191960111</v>
      </c>
      <c r="F61">
        <f>GT_Spot!T61</f>
        <v>0</v>
      </c>
      <c r="G61">
        <f>PPCL_NG!T61</f>
        <v>11.95</v>
      </c>
      <c r="H61">
        <f>PPCL_Spot!T61</f>
        <v>21.755222222222223</v>
      </c>
      <c r="I61">
        <f>Bawana_NG!T61</f>
        <v>69.599999999999994</v>
      </c>
      <c r="J61">
        <f>Bawana_RLNG!T61</f>
        <v>0</v>
      </c>
      <c r="K61">
        <f>Bawana_Spot!T61</f>
        <v>70</v>
      </c>
      <c r="L61">
        <f>TWOMCL!S61</f>
        <v>0.30633951240552487</v>
      </c>
      <c r="M61">
        <f>EDWPCL!W61</f>
        <v>0</v>
      </c>
      <c r="N61">
        <f>'MSW BWN'!W61</f>
        <v>5.2139519999999999</v>
      </c>
      <c r="O61">
        <f>TPDDL_ISGS_exbus!BB61</f>
        <v>894.51034195614307</v>
      </c>
      <c r="P61" s="77">
        <v>74.94</v>
      </c>
      <c r="Q61" s="77">
        <v>20.72</v>
      </c>
      <c r="R61" s="80">
        <v>17.699999999999996</v>
      </c>
      <c r="S61" s="80">
        <v>0</v>
      </c>
      <c r="T61" s="78">
        <f>SUMPRODUCT(LTA!F61:AJ61,LTA!F$101:AJ$101,LTA!F$105:AJ$105)</f>
        <v>109.47</v>
      </c>
      <c r="U61" s="78">
        <f>SUMPRODUCT(LTA!F61:AJ61,LTA!F$102:AJ$102,LTA!F$105:AJ$105)</f>
        <v>432.25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-270</v>
      </c>
      <c r="AA61" s="117">
        <f>STOA!J61</f>
        <v>4.41</v>
      </c>
      <c r="AB61" s="117">
        <f>-STOA!P61</f>
        <v>0</v>
      </c>
      <c r="AC61">
        <f t="shared" si="0"/>
        <v>18.122918231560774</v>
      </c>
      <c r="AD61">
        <f t="shared" si="1"/>
        <v>1498.9025136511702</v>
      </c>
      <c r="AE61">
        <f>'IDT-1'!F61</f>
        <v>-65</v>
      </c>
      <c r="AF61" s="26"/>
      <c r="AG61">
        <f t="shared" si="2"/>
        <v>1433.9025136511702</v>
      </c>
      <c r="AI61" s="75">
        <f>PXIL!J61</f>
        <v>0</v>
      </c>
      <c r="AJ61" s="75">
        <f>PXIL!P61</f>
        <v>0</v>
      </c>
      <c r="AK61" s="75">
        <f>RTM_IEX!J61</f>
        <v>43.36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10.839576191960111</v>
      </c>
      <c r="F62">
        <f>GT_Spot!T62</f>
        <v>0</v>
      </c>
      <c r="G62">
        <f>PPCL_NG!T62</f>
        <v>11.95</v>
      </c>
      <c r="H62">
        <f>PPCL_Spot!T62</f>
        <v>20.286444444444445</v>
      </c>
      <c r="I62">
        <f>Bawana_NG!T62</f>
        <v>69.599999999999994</v>
      </c>
      <c r="J62">
        <f>Bawana_RLNG!T62</f>
        <v>0</v>
      </c>
      <c r="K62">
        <f>Bawana_Spot!T62</f>
        <v>70</v>
      </c>
      <c r="L62">
        <f>TWOMCL!S62</f>
        <v>0.30633951240552487</v>
      </c>
      <c r="M62">
        <f>EDWPCL!W62</f>
        <v>0</v>
      </c>
      <c r="N62">
        <f>'MSW BWN'!W62</f>
        <v>5.4942719999999987</v>
      </c>
      <c r="O62">
        <f>TPDDL_ISGS_exbus!BB62</f>
        <v>894.51034195614307</v>
      </c>
      <c r="P62" s="77">
        <v>74.94</v>
      </c>
      <c r="Q62" s="77">
        <v>20.72</v>
      </c>
      <c r="R62" s="80">
        <v>17.699999999999996</v>
      </c>
      <c r="S62" s="80">
        <v>0</v>
      </c>
      <c r="T62" s="78">
        <f>SUMPRODUCT(LTA!F62:AJ62,LTA!F$101:AJ$101,LTA!F$105:AJ$105)</f>
        <v>107.55</v>
      </c>
      <c r="U62" s="78">
        <f>SUMPRODUCT(LTA!F62:AJ62,LTA!F$102:AJ$102,LTA!F$105:AJ$105)</f>
        <v>430.32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-200</v>
      </c>
      <c r="AA62" s="117">
        <f>STOA!J62</f>
        <v>4.41</v>
      </c>
      <c r="AB62" s="117">
        <f>-STOA!P62</f>
        <v>0</v>
      </c>
      <c r="AC62">
        <f t="shared" si="0"/>
        <v>17.433086876562655</v>
      </c>
      <c r="AD62">
        <f t="shared" si="1"/>
        <v>1561.8238872283907</v>
      </c>
      <c r="AE62">
        <f>'IDT-1'!F62</f>
        <v>-107</v>
      </c>
      <c r="AF62" s="26"/>
      <c r="AG62">
        <f t="shared" si="2"/>
        <v>1454.8238872283907</v>
      </c>
      <c r="AI62" s="75">
        <f>PXIL!J62</f>
        <v>0</v>
      </c>
      <c r="AJ62" s="75">
        <f>PXIL!P62</f>
        <v>0</v>
      </c>
      <c r="AK62" s="75">
        <f>RTM_IEX!J62</f>
        <v>40.630000000000003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10.839576191960111</v>
      </c>
      <c r="F63">
        <f>GT_Spot!T63</f>
        <v>0</v>
      </c>
      <c r="G63">
        <f>PPCL_NG!T63</f>
        <v>11.95</v>
      </c>
      <c r="H63">
        <f>PPCL_Spot!T63</f>
        <v>19.34288888888889</v>
      </c>
      <c r="I63">
        <f>Bawana_NG!T63</f>
        <v>69.599999999999994</v>
      </c>
      <c r="J63">
        <f>Bawana_RLNG!T63</f>
        <v>0</v>
      </c>
      <c r="K63">
        <f>Bawana_Spot!T63</f>
        <v>70</v>
      </c>
      <c r="L63">
        <f>TWOMCL!S63</f>
        <v>0.30633951240552487</v>
      </c>
      <c r="M63">
        <f>EDWPCL!W63</f>
        <v>0</v>
      </c>
      <c r="N63">
        <f>'MSW BWN'!W63</f>
        <v>5.3704639999999984</v>
      </c>
      <c r="O63">
        <f>TPDDL_ISGS_exbus!BB63</f>
        <v>894.51034195614307</v>
      </c>
      <c r="P63" s="77">
        <v>74.94</v>
      </c>
      <c r="Q63" s="77">
        <v>20.72</v>
      </c>
      <c r="R63" s="80">
        <v>17.699999999999996</v>
      </c>
      <c r="S63" s="80">
        <v>0</v>
      </c>
      <c r="T63" s="78">
        <f>SUMPRODUCT(LTA!F63:AJ63,LTA!F$101:AJ$101,LTA!F$105:AJ$105)</f>
        <v>104.28</v>
      </c>
      <c r="U63" s="78">
        <f>SUMPRODUCT(LTA!F63:AJ63,LTA!F$102:AJ$102,LTA!F$105:AJ$105)</f>
        <v>425.14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-131</v>
      </c>
      <c r="AA63" s="117">
        <f>STOA!J63</f>
        <v>4.4399999999999995</v>
      </c>
      <c r="AB63" s="117">
        <f>-STOA!P63</f>
        <v>0</v>
      </c>
      <c r="AC63">
        <f t="shared" si="0"/>
        <v>16.773175278242288</v>
      </c>
      <c r="AD63">
        <f t="shared" si="1"/>
        <v>1626.1064352711555</v>
      </c>
      <c r="AE63">
        <f>'IDT-1'!F63</f>
        <v>-154</v>
      </c>
      <c r="AF63" s="26"/>
      <c r="AG63">
        <f t="shared" si="2"/>
        <v>1472.1064352711555</v>
      </c>
      <c r="AI63" s="75">
        <f>PXIL!J63</f>
        <v>0</v>
      </c>
      <c r="AJ63" s="75">
        <f>PXIL!P63</f>
        <v>0</v>
      </c>
      <c r="AK63" s="75">
        <f>RTM_IEX!J63</f>
        <v>44.74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10.839576191960111</v>
      </c>
      <c r="F64">
        <f>GT_Spot!T64</f>
        <v>0</v>
      </c>
      <c r="G64">
        <f>PPCL_NG!T64</f>
        <v>11.95</v>
      </c>
      <c r="H64">
        <f>PPCL_Spot!T64</f>
        <v>19.34288888888889</v>
      </c>
      <c r="I64">
        <f>Bawana_NG!T64</f>
        <v>69.599999999999994</v>
      </c>
      <c r="J64">
        <f>Bawana_RLNG!T64</f>
        <v>0</v>
      </c>
      <c r="K64">
        <f>Bawana_Spot!T64</f>
        <v>70</v>
      </c>
      <c r="L64">
        <f>TWOMCL!S64</f>
        <v>0.30633951240552487</v>
      </c>
      <c r="M64">
        <f>EDWPCL!W64</f>
        <v>0</v>
      </c>
      <c r="N64">
        <f>'MSW BWN'!W64</f>
        <v>5.3879839999999994</v>
      </c>
      <c r="O64">
        <f>TPDDL_ISGS_exbus!BB64</f>
        <v>898.17621876294311</v>
      </c>
      <c r="P64" s="77">
        <v>74.94</v>
      </c>
      <c r="Q64" s="77">
        <v>20.72</v>
      </c>
      <c r="R64" s="80">
        <v>17.699999999999996</v>
      </c>
      <c r="S64" s="80">
        <v>0</v>
      </c>
      <c r="T64" s="78">
        <f>SUMPRODUCT(LTA!F64:AJ64,LTA!F$101:AJ$101,LTA!F$105:AJ$105)</f>
        <v>99.58</v>
      </c>
      <c r="U64" s="78">
        <f>SUMPRODUCT(LTA!F64:AJ64,LTA!F$102:AJ$102,LTA!F$105:AJ$105)</f>
        <v>420.12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-84</v>
      </c>
      <c r="AA64" s="117">
        <f>STOA!J64</f>
        <v>4.4399999999999995</v>
      </c>
      <c r="AB64" s="117">
        <f>-STOA!P64</f>
        <v>0</v>
      </c>
      <c r="AC64">
        <f t="shared" si="0"/>
        <v>16.294773176598948</v>
      </c>
      <c r="AD64">
        <f t="shared" si="1"/>
        <v>1666.6382341795988</v>
      </c>
      <c r="AE64">
        <f>'IDT-1'!F64</f>
        <v>-186</v>
      </c>
      <c r="AF64" s="26"/>
      <c r="AG64">
        <f t="shared" si="2"/>
        <v>1480.6382341795988</v>
      </c>
      <c r="AI64" s="75">
        <f>PXIL!J64</f>
        <v>0</v>
      </c>
      <c r="AJ64" s="75">
        <f>PXIL!P64</f>
        <v>0</v>
      </c>
      <c r="AK64" s="75">
        <f>RTM_IEX!J64</f>
        <v>43.83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10.839576191960111</v>
      </c>
      <c r="F65">
        <f>GT_Spot!T65</f>
        <v>0</v>
      </c>
      <c r="G65">
        <f>PPCL_NG!T65</f>
        <v>11.95</v>
      </c>
      <c r="H65">
        <f>PPCL_Spot!T65</f>
        <v>19.34288888888889</v>
      </c>
      <c r="I65">
        <f>Bawana_NG!T65</f>
        <v>69.599999999999994</v>
      </c>
      <c r="J65">
        <f>Bawana_RLNG!T65</f>
        <v>0</v>
      </c>
      <c r="K65">
        <f>Bawana_Spot!T65</f>
        <v>70</v>
      </c>
      <c r="L65">
        <f>TWOMCL!S65</f>
        <v>0.30633951240552487</v>
      </c>
      <c r="M65">
        <f>EDWPCL!W65</f>
        <v>0</v>
      </c>
      <c r="N65">
        <f>'MSW BWN'!W65</f>
        <v>5.0294079999999992</v>
      </c>
      <c r="O65">
        <f>TPDDL_ISGS_exbus!BB65</f>
        <v>888.33018298797901</v>
      </c>
      <c r="P65" s="77">
        <v>74.94</v>
      </c>
      <c r="Q65" s="77">
        <v>20.72</v>
      </c>
      <c r="R65" s="80">
        <v>17.699999999999996</v>
      </c>
      <c r="S65" s="80">
        <v>0</v>
      </c>
      <c r="T65" s="78">
        <f>SUMPRODUCT(LTA!F65:AJ65,LTA!F$101:AJ$101,LTA!F$105:AJ$105)</f>
        <v>93.31</v>
      </c>
      <c r="U65" s="78">
        <f>SUMPRODUCT(LTA!F65:AJ65,LTA!F$102:AJ$102,LTA!F$105:AJ$105)</f>
        <v>403.09000000000003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-26</v>
      </c>
      <c r="AA65" s="117">
        <f>STOA!J65</f>
        <v>4.4399999999999995</v>
      </c>
      <c r="AB65" s="117">
        <f>-STOA!P65</f>
        <v>0</v>
      </c>
      <c r="AC65">
        <f t="shared" si="0"/>
        <v>15.454422297579747</v>
      </c>
      <c r="AD65">
        <f t="shared" si="1"/>
        <v>1608.1439732836538</v>
      </c>
      <c r="AE65">
        <f>'IDT-1'!F65</f>
        <v>-225</v>
      </c>
      <c r="AF65" s="26"/>
      <c r="AG65">
        <f t="shared" si="2"/>
        <v>1383.1439732836538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10.839576191960111</v>
      </c>
      <c r="F66">
        <f>GT_Spot!T66</f>
        <v>0</v>
      </c>
      <c r="G66">
        <f>PPCL_NG!T66</f>
        <v>11.95</v>
      </c>
      <c r="H66">
        <f>PPCL_Spot!T66</f>
        <v>20.201577953105904</v>
      </c>
      <c r="I66">
        <f>Bawana_NG!T66</f>
        <v>69.599999999999994</v>
      </c>
      <c r="J66">
        <f>Bawana_RLNG!T66</f>
        <v>0</v>
      </c>
      <c r="K66">
        <f>Bawana_Spot!T66</f>
        <v>70</v>
      </c>
      <c r="L66">
        <f>TWOMCL!S66</f>
        <v>0.30633951240552487</v>
      </c>
      <c r="M66">
        <f>EDWPCL!W66</f>
        <v>0</v>
      </c>
      <c r="N66">
        <f>'MSW BWN'!W66</f>
        <v>5.1975999999999996</v>
      </c>
      <c r="O66">
        <f>TPDDL_ISGS_exbus!BB66</f>
        <v>883.7918651571789</v>
      </c>
      <c r="P66" s="77">
        <v>74.94</v>
      </c>
      <c r="Q66" s="77">
        <v>20.72</v>
      </c>
      <c r="R66" s="80">
        <v>17.699999999999996</v>
      </c>
      <c r="S66" s="80">
        <v>0</v>
      </c>
      <c r="T66" s="78">
        <f>SUMPRODUCT(LTA!F66:AJ66,LTA!F$101:AJ$101,LTA!F$105:AJ$105)</f>
        <v>87.29</v>
      </c>
      <c r="U66" s="78">
        <f>SUMPRODUCT(LTA!F66:AJ66,LTA!F$102:AJ$102,LTA!F$105:AJ$105)</f>
        <v>398.06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4.4399999999999995</v>
      </c>
      <c r="AB66" s="117">
        <f>-STOA!P66</f>
        <v>0</v>
      </c>
      <c r="AC66">
        <f t="shared" si="0"/>
        <v>14.740325237568925</v>
      </c>
      <c r="AD66">
        <f t="shared" si="1"/>
        <v>1660.2966335770816</v>
      </c>
      <c r="AE66">
        <f>'IDT-1'!F66</f>
        <v>-238.666</v>
      </c>
      <c r="AF66" s="26"/>
      <c r="AG66">
        <f t="shared" si="2"/>
        <v>1421.6306335770817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11.172914147521162</v>
      </c>
      <c r="F67">
        <f>GT_Spot!T67</f>
        <v>0</v>
      </c>
      <c r="G67">
        <f>PPCL_NG!T67</f>
        <v>11.95</v>
      </c>
      <c r="H67">
        <f>PPCL_Spot!T67</f>
        <v>16.50022222222222</v>
      </c>
      <c r="I67">
        <f>Bawana_NG!T67</f>
        <v>69.599999999999994</v>
      </c>
      <c r="J67">
        <f>Bawana_RLNG!T67</f>
        <v>0</v>
      </c>
      <c r="K67">
        <f>Bawana_Spot!T67</f>
        <v>67.349999999999994</v>
      </c>
      <c r="L67">
        <f>TWOMCL!S67</f>
        <v>0.30633951240552487</v>
      </c>
      <c r="M67">
        <f>EDWPCL!W67</f>
        <v>0</v>
      </c>
      <c r="N67">
        <f>'MSW BWN'!W67</f>
        <v>5.2922079999999987</v>
      </c>
      <c r="O67">
        <f>TPDDL_ISGS_exbus!BB67</f>
        <v>876.62147468930107</v>
      </c>
      <c r="P67" s="77">
        <v>74.94</v>
      </c>
      <c r="Q67" s="77">
        <v>20.72</v>
      </c>
      <c r="R67" s="80">
        <v>17.699999999999996</v>
      </c>
      <c r="S67" s="80">
        <v>0</v>
      </c>
      <c r="T67" s="78">
        <f>SUMPRODUCT(LTA!F67:AJ67,LTA!F$101:AJ$101,LTA!F$105:AJ$105)</f>
        <v>79.789999999999992</v>
      </c>
      <c r="U67" s="78">
        <f>SUMPRODUCT(LTA!F67:AJ67,LTA!F$102:AJ$102,LTA!F$105:AJ$105)</f>
        <v>394.04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-14</v>
      </c>
      <c r="AA67" s="117">
        <f>STOA!J67</f>
        <v>4.4399999999999995</v>
      </c>
      <c r="AB67" s="117">
        <f>-STOA!P67</f>
        <v>0</v>
      </c>
      <c r="AC67">
        <f t="shared" si="0"/>
        <v>14.648017580739497</v>
      </c>
      <c r="AD67">
        <f t="shared" si="1"/>
        <v>1621.7751409907107</v>
      </c>
      <c r="AE67">
        <f>'IDT-1'!F67</f>
        <v>-215</v>
      </c>
      <c r="AF67" s="26"/>
      <c r="AG67">
        <f t="shared" si="2"/>
        <v>1406.7751409907107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11.172914147521162</v>
      </c>
      <c r="F68">
        <f>GT_Spot!T68</f>
        <v>0</v>
      </c>
      <c r="G68">
        <f>PPCL_NG!T68</f>
        <v>11.95</v>
      </c>
      <c r="H68">
        <f>PPCL_Spot!T68</f>
        <v>17.30511111111111</v>
      </c>
      <c r="I68">
        <f>Bawana_NG!T68</f>
        <v>69.599999999999994</v>
      </c>
      <c r="J68">
        <f>Bawana_RLNG!T68</f>
        <v>0</v>
      </c>
      <c r="K68">
        <f>Bawana_Spot!T68</f>
        <v>68.06</v>
      </c>
      <c r="L68">
        <f>TWOMCL!S68</f>
        <v>0.30633951240552487</v>
      </c>
      <c r="M68">
        <f>EDWPCL!W68</f>
        <v>0</v>
      </c>
      <c r="N68">
        <f>'MSW BWN'!W68</f>
        <v>5.1975999999999996</v>
      </c>
      <c r="O68">
        <f>TPDDL_ISGS_exbus!BB68</f>
        <v>876.62147468930107</v>
      </c>
      <c r="P68" s="77">
        <v>74.94</v>
      </c>
      <c r="Q68" s="77">
        <v>20.72</v>
      </c>
      <c r="R68" s="80">
        <v>17.699999999999996</v>
      </c>
      <c r="S68" s="80">
        <v>0</v>
      </c>
      <c r="T68" s="78">
        <f>SUMPRODUCT(LTA!F68:AJ68,LTA!F$101:AJ$101,LTA!F$105:AJ$105)</f>
        <v>68.83</v>
      </c>
      <c r="U68" s="78">
        <f>SUMPRODUCT(LTA!F68:AJ68,LTA!F$102:AJ$102,LTA!F$105:AJ$105)</f>
        <v>389.33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</v>
      </c>
      <c r="AA68" s="117">
        <f>STOA!J68</f>
        <v>4.4399999999999995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14.451595032384155</v>
      </c>
      <c r="AD68">
        <f t="shared" ref="AD68:AD98" si="4">SUM(B68:AB68,AI68:AR68)-AC68</f>
        <v>1615.7218444279547</v>
      </c>
      <c r="AE68">
        <f>'IDT-1'!F68</f>
        <v>-220</v>
      </c>
      <c r="AF68" s="26"/>
      <c r="AG68">
        <f t="shared" ref="AG68:AG98" si="5">SUM(AD68:AF68)</f>
        <v>1395.7218444279547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6.4669456066945612</v>
      </c>
      <c r="F69">
        <f>GT_Spot!T69</f>
        <v>0</v>
      </c>
      <c r="G69">
        <f>PPCL_NG!T69</f>
        <v>11.95</v>
      </c>
      <c r="H69">
        <f>PPCL_Spot!T69</f>
        <v>15.271919102122459</v>
      </c>
      <c r="I69">
        <f>Bawana_NG!T69</f>
        <v>69.599999999999994</v>
      </c>
      <c r="J69">
        <f>Bawana_RLNG!T69</f>
        <v>0</v>
      </c>
      <c r="K69">
        <f>Bawana_Spot!T69</f>
        <v>59.76</v>
      </c>
      <c r="L69">
        <f>TWOMCL!S69</f>
        <v>0.30633951240552487</v>
      </c>
      <c r="M69">
        <f>EDWPCL!W69</f>
        <v>0</v>
      </c>
      <c r="N69">
        <f>'MSW BWN'!W69</f>
        <v>5.1742399999999993</v>
      </c>
      <c r="O69">
        <f>TPDDL_ISGS_exbus!BB69</f>
        <v>877.62005497444409</v>
      </c>
      <c r="P69" s="77">
        <v>74.94</v>
      </c>
      <c r="Q69" s="77">
        <v>20.72</v>
      </c>
      <c r="R69" s="80">
        <v>14.67</v>
      </c>
      <c r="S69" s="80">
        <v>0</v>
      </c>
      <c r="T69" s="78">
        <f>SUMPRODUCT(LTA!F69:AJ69,LTA!F$101:AJ$101,LTA!F$105:AJ$105)</f>
        <v>61.21</v>
      </c>
      <c r="U69" s="78">
        <f>SUMPRODUCT(LTA!F69:AJ69,LTA!F$102:AJ$102,LTA!F$105:AJ$105)</f>
        <v>384.8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4.4399999999999995</v>
      </c>
      <c r="AB69" s="117">
        <f>-STOA!P69</f>
        <v>0</v>
      </c>
      <c r="AC69">
        <f t="shared" si="3"/>
        <v>14.140979592921868</v>
      </c>
      <c r="AD69">
        <f t="shared" si="4"/>
        <v>1592.7885196027448</v>
      </c>
      <c r="AE69">
        <f>'IDT-1'!F69</f>
        <v>-221.64599999999999</v>
      </c>
      <c r="AF69" s="26"/>
      <c r="AG69">
        <f t="shared" si="5"/>
        <v>1371.1425196027449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6.4669456066945612</v>
      </c>
      <c r="F70">
        <f>GT_Spot!T70</f>
        <v>0</v>
      </c>
      <c r="G70">
        <f>PPCL_NG!T70</f>
        <v>11.95</v>
      </c>
      <c r="H70">
        <f>PPCL_Spot!T70</f>
        <v>15.271919102122459</v>
      </c>
      <c r="I70">
        <f>Bawana_NG!T70</f>
        <v>69.599999999999994</v>
      </c>
      <c r="J70">
        <f>Bawana_RLNG!T70</f>
        <v>0</v>
      </c>
      <c r="K70">
        <f>Bawana_Spot!T70</f>
        <v>59.76</v>
      </c>
      <c r="L70">
        <f>TWOMCL!S70</f>
        <v>0.30633951240552487</v>
      </c>
      <c r="M70">
        <f>EDWPCL!W70</f>
        <v>0</v>
      </c>
      <c r="N70">
        <f>'MSW BWN'!W70</f>
        <v>5.0737919999999992</v>
      </c>
      <c r="O70">
        <f>TPDDL_ISGS_exbus!BB70</f>
        <v>873.87938247524414</v>
      </c>
      <c r="P70" s="77">
        <v>74.94</v>
      </c>
      <c r="Q70" s="77">
        <v>20.72</v>
      </c>
      <c r="R70" s="80">
        <v>12.37</v>
      </c>
      <c r="S70" s="80">
        <v>0</v>
      </c>
      <c r="T70" s="78">
        <f>SUMPRODUCT(LTA!F70:AJ70,LTA!F$101:AJ$101,LTA!F$105:AJ$105)</f>
        <v>54.85</v>
      </c>
      <c r="U70" s="78">
        <f>SUMPRODUCT(LTA!F70:AJ70,LTA!F$102:AJ$102,LTA!F$105:AJ$105)</f>
        <v>379.18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4.4399999999999995</v>
      </c>
      <c r="AB70" s="117">
        <f>-STOA!P70</f>
        <v>0</v>
      </c>
      <c r="AC70">
        <f t="shared" si="3"/>
        <v>13.981513732528908</v>
      </c>
      <c r="AD70">
        <f t="shared" si="4"/>
        <v>1574.8268649639379</v>
      </c>
      <c r="AE70">
        <f>'IDT-1'!F70</f>
        <v>-219.63499999999999</v>
      </c>
      <c r="AF70" s="26"/>
      <c r="AG70">
        <f t="shared" si="5"/>
        <v>1355.1918649639379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6.4669456066945612</v>
      </c>
      <c r="F71">
        <f>GT_Spot!T71</f>
        <v>0</v>
      </c>
      <c r="G71">
        <f>PPCL_NG!T71</f>
        <v>11.95</v>
      </c>
      <c r="H71">
        <f>PPCL_Spot!T71</f>
        <v>15.271919102122459</v>
      </c>
      <c r="I71">
        <f>Bawana_NG!T71</f>
        <v>69.599999999999994</v>
      </c>
      <c r="J71">
        <f>Bawana_RLNG!T71</f>
        <v>0</v>
      </c>
      <c r="K71">
        <f>Bawana_Spot!T71</f>
        <v>59.76</v>
      </c>
      <c r="L71">
        <f>TWOMCL!S71</f>
        <v>0.30633951240552487</v>
      </c>
      <c r="M71">
        <f>EDWPCL!W71</f>
        <v>0</v>
      </c>
      <c r="N71">
        <f>'MSW BWN'!W71</f>
        <v>5.1135039999999989</v>
      </c>
      <c r="O71">
        <f>TPDDL_ISGS_exbus!BB71</f>
        <v>873.87938247524414</v>
      </c>
      <c r="P71" s="77">
        <v>74.94</v>
      </c>
      <c r="Q71" s="77">
        <v>20.72</v>
      </c>
      <c r="R71" s="80">
        <v>10.541814425890861</v>
      </c>
      <c r="S71" s="80">
        <v>0</v>
      </c>
      <c r="T71" s="78">
        <f>SUMPRODUCT(LTA!F71:AJ71,LTA!F$101:AJ$101,LTA!F$105:AJ$105)</f>
        <v>45.79</v>
      </c>
      <c r="U71" s="78">
        <f>SUMPRODUCT(LTA!F71:AJ71,LTA!F$102:AJ$102,LTA!F$105:AJ$105)</f>
        <v>385.96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</v>
      </c>
      <c r="AA71" s="117">
        <f>STOA!J71</f>
        <v>4.5399999999999991</v>
      </c>
      <c r="AB71" s="117">
        <f>-STOA!P71</f>
        <v>0</v>
      </c>
      <c r="AC71">
        <f t="shared" si="3"/>
        <v>14.43488817879749</v>
      </c>
      <c r="AD71">
        <f t="shared" si="4"/>
        <v>1515.40501694356</v>
      </c>
      <c r="AE71">
        <f>'IDT-1'!F71</f>
        <v>-226</v>
      </c>
      <c r="AF71" s="26"/>
      <c r="AG71">
        <f t="shared" si="5"/>
        <v>1289.40501694356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12.145854657113613</v>
      </c>
      <c r="F72">
        <f>GT_Spot!T72</f>
        <v>0</v>
      </c>
      <c r="G72">
        <f>PPCL_NG!T72</f>
        <v>11.95</v>
      </c>
      <c r="H72">
        <f>PPCL_Spot!T72</f>
        <v>15.830647849761084</v>
      </c>
      <c r="I72">
        <f>Bawana_NG!T72</f>
        <v>69.599999999999994</v>
      </c>
      <c r="J72">
        <f>Bawana_RLNG!T72</f>
        <v>0</v>
      </c>
      <c r="K72">
        <f>Bawana_Spot!T72</f>
        <v>59.76</v>
      </c>
      <c r="L72">
        <f>TWOMCL!S72</f>
        <v>0.30633951240552487</v>
      </c>
      <c r="M72">
        <f>EDWPCL!W72</f>
        <v>0</v>
      </c>
      <c r="N72">
        <f>'MSW BWN'!W72</f>
        <v>4.9277919999999993</v>
      </c>
      <c r="O72">
        <f>TPDDL_ISGS_exbus!BB72</f>
        <v>873.87938247524414</v>
      </c>
      <c r="P72" s="77">
        <v>74.94</v>
      </c>
      <c r="Q72" s="77">
        <v>20.72</v>
      </c>
      <c r="R72" s="80">
        <v>9.5399999999999974</v>
      </c>
      <c r="S72" s="80">
        <v>0</v>
      </c>
      <c r="T72" s="78">
        <f>SUMPRODUCT(LTA!F72:AJ72,LTA!F$101:AJ$101,LTA!F$105:AJ$105)</f>
        <v>37.93</v>
      </c>
      <c r="U72" s="78">
        <f>SUMPRODUCT(LTA!F72:AJ72,LTA!F$102:AJ$102,LTA!F$105:AJ$105)</f>
        <v>396.10999999999996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-19</v>
      </c>
      <c r="AA72" s="117">
        <f>STOA!J72</f>
        <v>4.5399999999999991</v>
      </c>
      <c r="AB72" s="117">
        <f>-STOA!P72</f>
        <v>0</v>
      </c>
      <c r="AC72">
        <f t="shared" si="3"/>
        <v>14.179868568073527</v>
      </c>
      <c r="AD72">
        <f t="shared" si="4"/>
        <v>1559.0001479264508</v>
      </c>
      <c r="AE72">
        <f>'IDT-1'!F72</f>
        <v>-224</v>
      </c>
      <c r="AF72" s="26"/>
      <c r="AG72">
        <f t="shared" si="5"/>
        <v>1335.0001479264508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12.145854657113615</v>
      </c>
      <c r="F73">
        <f>GT_Spot!T73</f>
        <v>0</v>
      </c>
      <c r="G73">
        <f>PPCL_NG!T73</f>
        <v>11.95</v>
      </c>
      <c r="H73">
        <f>PPCL_Spot!T73</f>
        <v>16.935770641182359</v>
      </c>
      <c r="I73">
        <f>Bawana_NG!T73</f>
        <v>69.599999999999994</v>
      </c>
      <c r="J73">
        <f>Bawana_RLNG!T73</f>
        <v>0</v>
      </c>
      <c r="K73">
        <f>Bawana_Spot!T73</f>
        <v>58.51</v>
      </c>
      <c r="L73">
        <f>TWOMCL!S73</f>
        <v>0.30633951240552487</v>
      </c>
      <c r="M73">
        <f>EDWPCL!W73</f>
        <v>0</v>
      </c>
      <c r="N73">
        <f>'MSW BWN'!W73</f>
        <v>4.9558239999999998</v>
      </c>
      <c r="O73">
        <f>TPDDL_ISGS_exbus!BB73</f>
        <v>878.86748991959939</v>
      </c>
      <c r="P73" s="77">
        <v>74.94</v>
      </c>
      <c r="Q73" s="77">
        <v>20.72</v>
      </c>
      <c r="R73" s="80">
        <v>7.788178203928906</v>
      </c>
      <c r="S73" s="80">
        <v>0</v>
      </c>
      <c r="T73" s="78">
        <f>SUMPRODUCT(LTA!F73:AJ73,LTA!F$101:AJ$101,LTA!F$105:AJ$105)</f>
        <v>30.200000000000003</v>
      </c>
      <c r="U73" s="78">
        <f>SUMPRODUCT(LTA!F73:AJ73,LTA!F$102:AJ$102,LTA!F$105:AJ$105)</f>
        <v>405.31999999999994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4.5399999999999991</v>
      </c>
      <c r="AB73" s="117">
        <f>-STOA!P73</f>
        <v>0</v>
      </c>
      <c r="AC73">
        <f t="shared" si="3"/>
        <v>14.051659221021223</v>
      </c>
      <c r="AD73">
        <f t="shared" si="4"/>
        <v>1582.7277977132085</v>
      </c>
      <c r="AE73">
        <f>'IDT-1'!F73</f>
        <v>-253.62200000000001</v>
      </c>
      <c r="AF73" s="26"/>
      <c r="AG73">
        <f t="shared" si="5"/>
        <v>1329.1057977132084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12.145854657113615</v>
      </c>
      <c r="F74">
        <f>GT_Spot!T74</f>
        <v>0</v>
      </c>
      <c r="G74">
        <f>PPCL_NG!T74</f>
        <v>11.95</v>
      </c>
      <c r="H74">
        <f>PPCL_Spot!T74</f>
        <v>16.935770641182359</v>
      </c>
      <c r="I74">
        <f>Bawana_NG!T74</f>
        <v>69.599999999999994</v>
      </c>
      <c r="J74">
        <f>Bawana_RLNG!T74</f>
        <v>0</v>
      </c>
      <c r="K74">
        <f>Bawana_Spot!T74</f>
        <v>60.682167220257867</v>
      </c>
      <c r="L74">
        <f>TWOMCL!S74</f>
        <v>0.30633951240552487</v>
      </c>
      <c r="M74">
        <f>EDWPCL!W74</f>
        <v>0</v>
      </c>
      <c r="N74">
        <f>'MSW BWN'!W74</f>
        <v>5.562015999999999</v>
      </c>
      <c r="O74">
        <f>TPDDL_ISGS_exbus!BB74</f>
        <v>884.4289995563995</v>
      </c>
      <c r="P74" s="77">
        <v>74.94</v>
      </c>
      <c r="Q74" s="77">
        <v>20.72</v>
      </c>
      <c r="R74" s="80">
        <v>4.262131065532766</v>
      </c>
      <c r="S74" s="80">
        <v>0</v>
      </c>
      <c r="T74" s="78">
        <f>SUMPRODUCT(LTA!F74:AJ74,LTA!F$101:AJ$101,LTA!F$105:AJ$105)</f>
        <v>22.48</v>
      </c>
      <c r="U74" s="78">
        <f>SUMPRODUCT(LTA!F74:AJ74,LTA!F$102:AJ$102,LTA!F$105:AJ$105)</f>
        <v>418.7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4.5399999999999991</v>
      </c>
      <c r="AB74" s="117">
        <f>-STOA!P74</f>
        <v>0</v>
      </c>
      <c r="AC74">
        <f t="shared" si="3"/>
        <v>14.143828852145447</v>
      </c>
      <c r="AD74">
        <f t="shared" si="4"/>
        <v>1593.1094498007462</v>
      </c>
      <c r="AE74">
        <f>'IDT-1'!F74</f>
        <v>-262.18100000000004</v>
      </c>
      <c r="AF74" s="26"/>
      <c r="AG74">
        <f t="shared" si="5"/>
        <v>1330.9284498007462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12.145854657113613</v>
      </c>
      <c r="F75">
        <f>GT_Spot!T75</f>
        <v>0</v>
      </c>
      <c r="G75">
        <f>PPCL_NG!T75</f>
        <v>11.95</v>
      </c>
      <c r="H75">
        <f>PPCL_Spot!T75</f>
        <v>17.217222222222219</v>
      </c>
      <c r="I75">
        <f>Bawana_NG!T75</f>
        <v>69.599999999999994</v>
      </c>
      <c r="J75">
        <f>Bawana_RLNG!T75</f>
        <v>0</v>
      </c>
      <c r="K75">
        <f>Bawana_Spot!T75</f>
        <v>57.020000000000017</v>
      </c>
      <c r="L75">
        <f>TWOMCL!S75</f>
        <v>0.30633951240552487</v>
      </c>
      <c r="M75">
        <f>EDWPCL!W75</f>
        <v>0</v>
      </c>
      <c r="N75">
        <f>'MSW BWN'!W75</f>
        <v>5.3599519999999998</v>
      </c>
      <c r="O75">
        <f>TPDDL_ISGS_exbus!BB75</f>
        <v>893.23408101559937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16.190000000000001</v>
      </c>
      <c r="U75" s="78">
        <f>SUMPRODUCT(LTA!F75:AJ75,LTA!F$102:AJ$102,LTA!F$105:AJ$105)</f>
        <v>417.0800000000001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-28</v>
      </c>
      <c r="AA75" s="117">
        <f>STOA!J75</f>
        <v>4.6400000000000006</v>
      </c>
      <c r="AB75" s="117">
        <f>-STOA!P75</f>
        <v>0</v>
      </c>
      <c r="AC75">
        <f t="shared" si="3"/>
        <v>14.99799748957072</v>
      </c>
      <c r="AD75">
        <f t="shared" si="4"/>
        <v>1482.4054519177703</v>
      </c>
      <c r="AE75">
        <f>'IDT-1'!F75</f>
        <v>-248</v>
      </c>
      <c r="AF75" s="26"/>
      <c r="AG75">
        <f t="shared" si="5"/>
        <v>1234.4054519177703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12.145854657113613</v>
      </c>
      <c r="F76">
        <f>GT_Spot!T76</f>
        <v>0</v>
      </c>
      <c r="G76">
        <f>PPCL_NG!T76</f>
        <v>11.95</v>
      </c>
      <c r="H76">
        <f>PPCL_Spot!T76</f>
        <v>17.243639595600488</v>
      </c>
      <c r="I76">
        <f>Bawana_NG!T76</f>
        <v>69.599999999999994</v>
      </c>
      <c r="J76">
        <f>Bawana_RLNG!T76</f>
        <v>0</v>
      </c>
      <c r="K76">
        <f>Bawana_Spot!T76</f>
        <v>61.327885245336368</v>
      </c>
      <c r="L76">
        <f>TWOMCL!S76</f>
        <v>0.30633951240552487</v>
      </c>
      <c r="M76">
        <f>EDWPCL!W76</f>
        <v>0</v>
      </c>
      <c r="N76">
        <f>'MSW BWN'!W76</f>
        <v>4.9955359999999995</v>
      </c>
      <c r="O76">
        <f>TPDDL_ISGS_exbus!BB76</f>
        <v>900.5145836891993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10.78</v>
      </c>
      <c r="U76" s="78">
        <f>SUMPRODUCT(LTA!F76:AJ76,LTA!F$102:AJ$102,LTA!F$105:AJ$105)</f>
        <v>415.25000000000006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-61</v>
      </c>
      <c r="AA76" s="117">
        <f>STOA!J76</f>
        <v>4.6400000000000006</v>
      </c>
      <c r="AB76" s="117">
        <f>-STOA!P76</f>
        <v>0</v>
      </c>
      <c r="AC76">
        <f t="shared" si="3"/>
        <v>14.660407559410883</v>
      </c>
      <c r="AD76">
        <f t="shared" si="4"/>
        <v>1528.7534311402444</v>
      </c>
      <c r="AE76">
        <f>'IDT-1'!F76</f>
        <v>-225</v>
      </c>
      <c r="AF76" s="26"/>
      <c r="AG76">
        <f t="shared" si="5"/>
        <v>1303.7534311402444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12.145854657113613</v>
      </c>
      <c r="F77">
        <f>GT_Spot!T77</f>
        <v>0</v>
      </c>
      <c r="G77">
        <f>PPCL_NG!T77</f>
        <v>11.95</v>
      </c>
      <c r="H77">
        <f>PPCL_Spot!T77</f>
        <v>17.243639595600488</v>
      </c>
      <c r="I77">
        <f>Bawana_NG!T77</f>
        <v>69.599999999999994</v>
      </c>
      <c r="J77">
        <f>Bawana_RLNG!T77</f>
        <v>0</v>
      </c>
      <c r="K77">
        <f>Bawana_Spot!T77</f>
        <v>56.231939032380424</v>
      </c>
      <c r="L77">
        <f>TWOMCL!S77</f>
        <v>0.30633951240552487</v>
      </c>
      <c r="M77">
        <f>EDWPCL!W77</f>
        <v>0</v>
      </c>
      <c r="N77">
        <f>'MSW BWN'!W77</f>
        <v>4.8775679999999992</v>
      </c>
      <c r="O77">
        <f>TPDDL_ISGS_exbus!BB77</f>
        <v>910.42463817037901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5.59</v>
      </c>
      <c r="U77" s="78">
        <f>SUMPRODUCT(LTA!F77:AJ77,LTA!F$102:AJ$102,LTA!F$105:AJ$105)</f>
        <v>423.01000000000005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-105</v>
      </c>
      <c r="AA77" s="117">
        <f>STOA!J77</f>
        <v>4.6400000000000006</v>
      </c>
      <c r="AB77" s="117">
        <f>-STOA!P77</f>
        <v>0</v>
      </c>
      <c r="AC77">
        <f t="shared" si="3"/>
        <v>15.114987204747846</v>
      </c>
      <c r="AD77">
        <f t="shared" si="4"/>
        <v>1491.5649917631313</v>
      </c>
      <c r="AE77">
        <f>'IDT-1'!F77</f>
        <v>-190</v>
      </c>
      <c r="AF77" s="26"/>
      <c r="AG77">
        <f t="shared" si="5"/>
        <v>1301.5649917631313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12.145854657113613</v>
      </c>
      <c r="F78">
        <f>GT_Spot!T78</f>
        <v>0</v>
      </c>
      <c r="G78">
        <f>PPCL_NG!T78</f>
        <v>11.95</v>
      </c>
      <c r="H78">
        <f>PPCL_Spot!T78</f>
        <v>17.243639595600488</v>
      </c>
      <c r="I78">
        <f>Bawana_NG!T78</f>
        <v>69.599999999999994</v>
      </c>
      <c r="J78">
        <f>Bawana_RLNG!T78</f>
        <v>0</v>
      </c>
      <c r="K78">
        <f>Bawana_Spot!T78</f>
        <v>56.231939032380424</v>
      </c>
      <c r="L78">
        <f>TWOMCL!S78</f>
        <v>0.30633951240552487</v>
      </c>
      <c r="M78">
        <f>EDWPCL!W78</f>
        <v>0</v>
      </c>
      <c r="N78">
        <f>'MSW BWN'!W78</f>
        <v>4.961663999999999</v>
      </c>
      <c r="O78">
        <f>TPDDL_ISGS_exbus!BB78</f>
        <v>938.33900297561297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422.03000000000003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-118</v>
      </c>
      <c r="AA78" s="117">
        <f>STOA!J78</f>
        <v>4.6400000000000006</v>
      </c>
      <c r="AB78" s="117">
        <f>-STOA!P78</f>
        <v>0</v>
      </c>
      <c r="AC78">
        <f t="shared" si="3"/>
        <v>15.442469317622445</v>
      </c>
      <c r="AD78">
        <f t="shared" si="4"/>
        <v>1502.3359704554907</v>
      </c>
      <c r="AE78">
        <f>'IDT-1'!F78</f>
        <v>-181</v>
      </c>
      <c r="AF78" s="26"/>
      <c r="AG78">
        <f t="shared" si="5"/>
        <v>1321.3359704554907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12.145854657113613</v>
      </c>
      <c r="F79">
        <f>GT_Spot!T79</f>
        <v>0</v>
      </c>
      <c r="G79">
        <f>PPCL_NG!T79</f>
        <v>11.95</v>
      </c>
      <c r="H79">
        <f>PPCL_Spot!T79</f>
        <v>18.749166851810706</v>
      </c>
      <c r="I79">
        <f>Bawana_NG!T79</f>
        <v>69.599999999999994</v>
      </c>
      <c r="J79">
        <f>Bawana_RLNG!T79</f>
        <v>0</v>
      </c>
      <c r="K79">
        <f>Bawana_Spot!T79</f>
        <v>56.86</v>
      </c>
      <c r="L79">
        <f>TWOMCL!S79</f>
        <v>0.30633951240552487</v>
      </c>
      <c r="M79">
        <f>EDWPCL!W79</f>
        <v>0</v>
      </c>
      <c r="N79">
        <f>'MSW BWN'!W79</f>
        <v>5.2419839999999995</v>
      </c>
      <c r="O79">
        <f>TPDDL_ISGS_exbus!BB79</f>
        <v>968.46893110105395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420.85000000000008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-182</v>
      </c>
      <c r="AA79" s="117">
        <f>STOA!J79</f>
        <v>4.7200000000000006</v>
      </c>
      <c r="AB79" s="117">
        <f>-STOA!P79</f>
        <v>0</v>
      </c>
      <c r="AC79">
        <f t="shared" si="3"/>
        <v>16.398547151749458</v>
      </c>
      <c r="AD79">
        <f t="shared" si="4"/>
        <v>1451.3237289706346</v>
      </c>
      <c r="AE79">
        <f>'IDT-1'!F79</f>
        <v>-130</v>
      </c>
      <c r="AF79" s="26"/>
      <c r="AG79">
        <f t="shared" si="5"/>
        <v>1321.3237289706346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12.145854657113615</v>
      </c>
      <c r="F80">
        <f>GT_Spot!T80</f>
        <v>0</v>
      </c>
      <c r="G80">
        <f>PPCL_NG!T80</f>
        <v>11.95</v>
      </c>
      <c r="H80">
        <f>PPCL_Spot!T80</f>
        <v>25.581395348837209</v>
      </c>
      <c r="I80">
        <f>Bawana_NG!T80</f>
        <v>69.599999999999994</v>
      </c>
      <c r="J80">
        <f>Bawana_RLNG!T80</f>
        <v>0</v>
      </c>
      <c r="K80">
        <f>Bawana_Spot!T80</f>
        <v>58.67</v>
      </c>
      <c r="L80">
        <f>TWOMCL!S80</f>
        <v>0.30633951240552487</v>
      </c>
      <c r="M80">
        <f>EDWPCL!W80</f>
        <v>0</v>
      </c>
      <c r="N80">
        <f>'MSW BWN'!W80</f>
        <v>5.0901439999999987</v>
      </c>
      <c r="O80">
        <f>TPDDL_ISGS_exbus!BB80</f>
        <v>968.46893110105395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420.05000000000007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-220</v>
      </c>
      <c r="AA80" s="117">
        <f>STOA!J80</f>
        <v>4.7200000000000006</v>
      </c>
      <c r="AB80" s="117">
        <f>-STOA!P80</f>
        <v>0</v>
      </c>
      <c r="AC80">
        <f t="shared" si="3"/>
        <v>16.846486053977689</v>
      </c>
      <c r="AD80">
        <f t="shared" si="4"/>
        <v>1415.3961785654328</v>
      </c>
      <c r="AE80">
        <f>'IDT-1'!F80</f>
        <v>-82</v>
      </c>
      <c r="AF80" s="26"/>
      <c r="AG80">
        <f t="shared" si="5"/>
        <v>1333.3961785654328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12.275880576987589</v>
      </c>
      <c r="F81">
        <f>GT_Spot!T81</f>
        <v>0</v>
      </c>
      <c r="G81">
        <f>PPCL_NG!T81</f>
        <v>11.95</v>
      </c>
      <c r="H81">
        <f>PPCL_Spot!T81</f>
        <v>25.581395348837209</v>
      </c>
      <c r="I81">
        <f>Bawana_NG!T81</f>
        <v>69.599999999999994</v>
      </c>
      <c r="J81">
        <f>Bawana_RLNG!T81</f>
        <v>0</v>
      </c>
      <c r="K81">
        <f>Bawana_Spot!T81</f>
        <v>63.24</v>
      </c>
      <c r="L81">
        <f>TWOMCL!S81</f>
        <v>0.30633951240552487</v>
      </c>
      <c r="M81">
        <f>EDWPCL!W81</f>
        <v>0</v>
      </c>
      <c r="N81">
        <f>'MSW BWN'!W81</f>
        <v>4.7595999999999998</v>
      </c>
      <c r="O81">
        <f>TPDDL_ISGS_exbus!BB81</f>
        <v>969.0067588132664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417.61000000000007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-214</v>
      </c>
      <c r="AA81" s="117">
        <f>STOA!J81</f>
        <v>4.7200000000000006</v>
      </c>
      <c r="AB81" s="117">
        <f>-STOA!P81</f>
        <v>0</v>
      </c>
      <c r="AC81">
        <f t="shared" si="3"/>
        <v>16.859320251217856</v>
      </c>
      <c r="AD81">
        <f t="shared" si="4"/>
        <v>1418.8506540002791</v>
      </c>
      <c r="AE81">
        <f>'IDT-1'!F81</f>
        <v>-83</v>
      </c>
      <c r="AF81" s="26"/>
      <c r="AG81">
        <f t="shared" si="5"/>
        <v>1335.8506540002791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16.86716993792988</v>
      </c>
      <c r="F82">
        <f>GT_Spot!T82</f>
        <v>0</v>
      </c>
      <c r="G82">
        <f>PPCL_NG!T82</f>
        <v>11.95</v>
      </c>
      <c r="H82">
        <f>PPCL_Spot!T82</f>
        <v>20.279111111111114</v>
      </c>
      <c r="I82">
        <f>Bawana_NG!T82</f>
        <v>69.599999999999994</v>
      </c>
      <c r="J82">
        <f>Bawana_RLNG!T82</f>
        <v>0</v>
      </c>
      <c r="K82">
        <f>Bawana_Spot!T82</f>
        <v>59.53</v>
      </c>
      <c r="L82">
        <f>TWOMCL!S82</f>
        <v>0.30633951240552487</v>
      </c>
      <c r="M82">
        <f>EDWPCL!W82</f>
        <v>0</v>
      </c>
      <c r="N82">
        <f>'MSW BWN'!W82</f>
        <v>4.6649919999999998</v>
      </c>
      <c r="O82">
        <f>TPDDL_ISGS_exbus!BB82</f>
        <v>969.0067588132664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417.03000000000009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-212</v>
      </c>
      <c r="AA82" s="117">
        <f>STOA!J82</f>
        <v>4.7200000000000006</v>
      </c>
      <c r="AB82" s="117">
        <f>-STOA!P82</f>
        <v>0</v>
      </c>
      <c r="AC82">
        <f t="shared" si="3"/>
        <v>17.462582255022415</v>
      </c>
      <c r="AD82">
        <f t="shared" si="4"/>
        <v>1340.1517891196906</v>
      </c>
      <c r="AE82">
        <f>'IDT-1'!F82</f>
        <v>-77</v>
      </c>
      <c r="AF82" s="26"/>
      <c r="AG82">
        <f t="shared" si="5"/>
        <v>1263.1517891196906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16.86716993792988</v>
      </c>
      <c r="F83">
        <f>GT_Spot!T83</f>
        <v>0</v>
      </c>
      <c r="G83">
        <f>PPCL_NG!T83</f>
        <v>11.95</v>
      </c>
      <c r="H83">
        <f>PPCL_Spot!T83</f>
        <v>21.725888888888889</v>
      </c>
      <c r="I83">
        <f>Bawana_NG!T83</f>
        <v>69.599999999999994</v>
      </c>
      <c r="J83">
        <f>Bawana_RLNG!T83</f>
        <v>0</v>
      </c>
      <c r="K83">
        <f>Bawana_Spot!T83</f>
        <v>65.27</v>
      </c>
      <c r="L83">
        <f>TWOMCL!S83</f>
        <v>0.30633951240552487</v>
      </c>
      <c r="M83">
        <f>EDWPCL!W83</f>
        <v>0</v>
      </c>
      <c r="N83">
        <f>'MSW BWN'!W83</f>
        <v>4.7093759999999989</v>
      </c>
      <c r="O83">
        <f>TPDDL_ISGS_exbus!BB83</f>
        <v>969.0067588132664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416.98000000000008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-195</v>
      </c>
      <c r="AA83" s="117">
        <f>STOA!J83</f>
        <v>4.82</v>
      </c>
      <c r="AB83" s="117">
        <f>-STOA!P83</f>
        <v>0</v>
      </c>
      <c r="AC83">
        <f t="shared" si="3"/>
        <v>17.198165760345635</v>
      </c>
      <c r="AD83">
        <f t="shared" si="4"/>
        <v>1384.6973673921452</v>
      </c>
      <c r="AE83">
        <f>'IDT-1'!F83</f>
        <v>-89</v>
      </c>
      <c r="AF83" s="26"/>
      <c r="AG83">
        <f t="shared" si="5"/>
        <v>1295.6973673921452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16.86716993792988</v>
      </c>
      <c r="F84">
        <f>GT_Spot!T84</f>
        <v>0</v>
      </c>
      <c r="G84">
        <f>PPCL_NG!T84</f>
        <v>11.95</v>
      </c>
      <c r="H84">
        <f>PPCL_Spot!T84</f>
        <v>22.029996667036997</v>
      </c>
      <c r="I84">
        <f>Bawana_NG!T84</f>
        <v>69.599999999999994</v>
      </c>
      <c r="J84">
        <f>Bawana_RLNG!T84</f>
        <v>0</v>
      </c>
      <c r="K84">
        <f>Bawana_Spot!T84</f>
        <v>65.27</v>
      </c>
      <c r="L84">
        <f>TWOMCL!S84</f>
        <v>0.30633951240552487</v>
      </c>
      <c r="M84">
        <f>EDWPCL!W84</f>
        <v>0</v>
      </c>
      <c r="N84">
        <f>'MSW BWN'!W84</f>
        <v>5.1018239999999997</v>
      </c>
      <c r="O84">
        <f>TPDDL_ISGS_exbus!BB84</f>
        <v>968.50363841366641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416.92000000000007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-177</v>
      </c>
      <c r="AA84" s="117">
        <f>STOA!J84</f>
        <v>4.82</v>
      </c>
      <c r="AB84" s="117">
        <f>-STOA!P84</f>
        <v>0</v>
      </c>
      <c r="AC84">
        <f t="shared" si="3"/>
        <v>16.773189870611478</v>
      </c>
      <c r="AD84">
        <f t="shared" si="4"/>
        <v>1433.2557786604273</v>
      </c>
      <c r="AE84">
        <f>'IDT-1'!F84</f>
        <v>-102</v>
      </c>
      <c r="AF84" s="26"/>
      <c r="AG84">
        <f t="shared" si="5"/>
        <v>1331.2557786604273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9.497772551648211</v>
      </c>
      <c r="F85">
        <f>GT_Spot!T85</f>
        <v>0</v>
      </c>
      <c r="G85">
        <f>PPCL_NG!T85</f>
        <v>11.95</v>
      </c>
      <c r="H85">
        <f>PPCL_Spot!T85</f>
        <v>22.029996667036997</v>
      </c>
      <c r="I85">
        <f>Bawana_NG!T85</f>
        <v>69.599999999999994</v>
      </c>
      <c r="J85">
        <f>Bawana_RLNG!T85</f>
        <v>0</v>
      </c>
      <c r="K85">
        <f>Bawana_Spot!T85</f>
        <v>62.85</v>
      </c>
      <c r="L85">
        <f>TWOMCL!S85</f>
        <v>0.30633951240552487</v>
      </c>
      <c r="M85">
        <f>EDWPCL!W85</f>
        <v>0</v>
      </c>
      <c r="N85">
        <f>'MSW BWN'!W85</f>
        <v>4.5528639999999996</v>
      </c>
      <c r="O85">
        <f>TPDDL_ISGS_exbus!BB85</f>
        <v>957.29433071966628</v>
      </c>
      <c r="P85" s="77">
        <v>74.94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416.50000000000006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-75</v>
      </c>
      <c r="AA85" s="117">
        <f>STOA!J85</f>
        <v>4.82</v>
      </c>
      <c r="AB85" s="117">
        <f>-STOA!P85</f>
        <v>0</v>
      </c>
      <c r="AC85">
        <f t="shared" si="3"/>
        <v>16.428946250027678</v>
      </c>
      <c r="AD85">
        <f t="shared" si="4"/>
        <v>1428.6323572007293</v>
      </c>
      <c r="AE85">
        <f>'IDT-1'!F85</f>
        <v>-191</v>
      </c>
      <c r="AF85" s="26"/>
      <c r="AG85">
        <f t="shared" si="5"/>
        <v>1237.6323572007293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9.497772551648211</v>
      </c>
      <c r="F86">
        <f>GT_Spot!T86</f>
        <v>0</v>
      </c>
      <c r="G86">
        <f>PPCL_NG!T86</f>
        <v>11.95</v>
      </c>
      <c r="H86">
        <f>PPCL_Spot!T86</f>
        <v>22.029996667036997</v>
      </c>
      <c r="I86">
        <f>Bawana_NG!T86</f>
        <v>69.599999999999994</v>
      </c>
      <c r="J86">
        <f>Bawana_RLNG!T86</f>
        <v>0</v>
      </c>
      <c r="K86">
        <f>Bawana_Spot!T86</f>
        <v>66.34</v>
      </c>
      <c r="L86">
        <f>TWOMCL!S86</f>
        <v>0.30633951240552487</v>
      </c>
      <c r="M86">
        <f>EDWPCL!W86</f>
        <v>0</v>
      </c>
      <c r="N86">
        <f>'MSW BWN'!W86</f>
        <v>4.9558239999999998</v>
      </c>
      <c r="O86">
        <f>TPDDL_ISGS_exbus!BB86</f>
        <v>955.6965546696664</v>
      </c>
      <c r="P86" s="77">
        <v>74.94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416.07000000000005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-50</v>
      </c>
      <c r="AA86" s="117">
        <f>STOA!J86</f>
        <v>4.82</v>
      </c>
      <c r="AB86" s="117">
        <f>-STOA!P86</f>
        <v>0</v>
      </c>
      <c r="AC86">
        <f t="shared" si="3"/>
        <v>15.557547116568147</v>
      </c>
      <c r="AD86">
        <f t="shared" si="4"/>
        <v>1531.3689402841887</v>
      </c>
      <c r="AE86">
        <f>'IDT-1'!F86</f>
        <v>-218</v>
      </c>
      <c r="AF86" s="26"/>
      <c r="AG86">
        <f t="shared" si="5"/>
        <v>1313.3689402841887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9.497772551648211</v>
      </c>
      <c r="F87">
        <f>GT_Spot!T87</f>
        <v>0</v>
      </c>
      <c r="G87">
        <f>PPCL_NG!T87</f>
        <v>11.95</v>
      </c>
      <c r="H87">
        <f>PPCL_Spot!T87</f>
        <v>17.858015776024885</v>
      </c>
      <c r="I87">
        <f>Bawana_NG!T87</f>
        <v>69.599999999999994</v>
      </c>
      <c r="J87">
        <f>Bawana_RLNG!T87</f>
        <v>0</v>
      </c>
      <c r="K87">
        <f>Bawana_Spot!T87</f>
        <v>69.28</v>
      </c>
      <c r="L87">
        <f>TWOMCL!S87</f>
        <v>0.30633951240552487</v>
      </c>
      <c r="M87">
        <f>EDWPCL!W87</f>
        <v>0</v>
      </c>
      <c r="N87">
        <f>'MSW BWN'!W87</f>
        <v>5.3599519999999998</v>
      </c>
      <c r="O87">
        <f>TPDDL_ISGS_exbus!BB87</f>
        <v>924.95236014654813</v>
      </c>
      <c r="P87" s="77">
        <v>74.94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414.99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4.91</v>
      </c>
      <c r="AB87" s="117">
        <f>-STOA!P87</f>
        <v>0</v>
      </c>
      <c r="AC87">
        <f t="shared" si="3"/>
        <v>14.738313447992082</v>
      </c>
      <c r="AD87">
        <f t="shared" si="4"/>
        <v>1559.6261265386347</v>
      </c>
      <c r="AE87">
        <f>'IDT-1'!F87</f>
        <v>-257.202</v>
      </c>
      <c r="AF87" s="26"/>
      <c r="AG87">
        <f t="shared" si="5"/>
        <v>1302.4241265386347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9.497772551648211</v>
      </c>
      <c r="F88">
        <f>GT_Spot!T88</f>
        <v>0</v>
      </c>
      <c r="G88">
        <f>PPCL_NG!T88</f>
        <v>11.95</v>
      </c>
      <c r="H88">
        <f>PPCL_Spot!T88</f>
        <v>17.858015776024885</v>
      </c>
      <c r="I88">
        <f>Bawana_NG!T88</f>
        <v>69.599999999999994</v>
      </c>
      <c r="J88">
        <f>Bawana_RLNG!T88</f>
        <v>0</v>
      </c>
      <c r="K88">
        <f>Bawana_Spot!T88</f>
        <v>68.12</v>
      </c>
      <c r="L88">
        <f>TWOMCL!S88</f>
        <v>0.30633951240552487</v>
      </c>
      <c r="M88">
        <f>EDWPCL!W88</f>
        <v>0</v>
      </c>
      <c r="N88">
        <f>'MSW BWN'!W88</f>
        <v>5.7804319999999985</v>
      </c>
      <c r="O88">
        <f>TPDDL_ISGS_exbus!BB88</f>
        <v>925.02817963054827</v>
      </c>
      <c r="P88" s="77">
        <v>74.94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414.98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4.91</v>
      </c>
      <c r="AB88" s="117">
        <f>-STOA!P88</f>
        <v>0</v>
      </c>
      <c r="AC88">
        <f t="shared" si="3"/>
        <v>14.643603608229332</v>
      </c>
      <c r="AD88">
        <f t="shared" si="4"/>
        <v>1569.0471358623977</v>
      </c>
      <c r="AE88">
        <f>'IDT-1'!F88</f>
        <v>-251.96199999999999</v>
      </c>
      <c r="AF88" s="26"/>
      <c r="AG88">
        <f t="shared" si="5"/>
        <v>1317.0851358623977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9.7751843458265526</v>
      </c>
      <c r="F89">
        <f>GT_Spot!T89</f>
        <v>0</v>
      </c>
      <c r="G89">
        <f>PPCL_NG!T89</f>
        <v>11.95</v>
      </c>
      <c r="H89">
        <f>PPCL_Spot!T89</f>
        <v>17.858015776024885</v>
      </c>
      <c r="I89">
        <f>Bawana_NG!T89</f>
        <v>69.599999999999994</v>
      </c>
      <c r="J89">
        <f>Bawana_RLNG!T89</f>
        <v>0</v>
      </c>
      <c r="K89">
        <f>Bawana_Spot!T89</f>
        <v>68.12</v>
      </c>
      <c r="L89">
        <f>TWOMCL!S89</f>
        <v>0.30633951240552487</v>
      </c>
      <c r="M89">
        <f>EDWPCL!W89</f>
        <v>0</v>
      </c>
      <c r="N89">
        <f>'MSW BWN'!W89</f>
        <v>5.8026239999999989</v>
      </c>
      <c r="O89">
        <f>TPDDL_ISGS_exbus!BB89</f>
        <v>925.68828691677447</v>
      </c>
      <c r="P89" s="77">
        <v>74.94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414.49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4.91</v>
      </c>
      <c r="AB89" s="117">
        <f>-STOA!P89</f>
        <v>0</v>
      </c>
      <c r="AC89">
        <f t="shared" si="3"/>
        <v>15.535549817956422</v>
      </c>
      <c r="AD89">
        <f t="shared" si="4"/>
        <v>1468.624900733075</v>
      </c>
      <c r="AE89">
        <f>'IDT-1'!F89</f>
        <v>-229.542</v>
      </c>
      <c r="AF89" s="26"/>
      <c r="AG89">
        <f t="shared" si="5"/>
        <v>1239.0829007330751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9.7751843458265526</v>
      </c>
      <c r="F90">
        <f>GT_Spot!T90</f>
        <v>0</v>
      </c>
      <c r="G90">
        <f>PPCL_NG!T90</f>
        <v>11.95</v>
      </c>
      <c r="H90">
        <f>PPCL_Spot!T90</f>
        <v>14.9</v>
      </c>
      <c r="I90">
        <f>Bawana_NG!T90</f>
        <v>69.599999999999994</v>
      </c>
      <c r="J90">
        <f>Bawana_RLNG!T90</f>
        <v>0</v>
      </c>
      <c r="K90">
        <f>Bawana_Spot!T90</f>
        <v>69.28</v>
      </c>
      <c r="L90">
        <f>TWOMCL!S90</f>
        <v>0.30633951240552487</v>
      </c>
      <c r="M90">
        <f>EDWPCL!W90</f>
        <v>0</v>
      </c>
      <c r="N90">
        <f>'MSW BWN'!W90</f>
        <v>5.4942719999999987</v>
      </c>
      <c r="O90">
        <f>TPDDL_ISGS_exbus!BB90</f>
        <v>926.13733574828177</v>
      </c>
      <c r="P90" s="77">
        <v>74.94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413.88000000000005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4.91</v>
      </c>
      <c r="AB90" s="117">
        <f>-STOA!P90</f>
        <v>0</v>
      </c>
      <c r="AC90">
        <f t="shared" si="3"/>
        <v>14.716565934247091</v>
      </c>
      <c r="AD90">
        <f t="shared" si="4"/>
        <v>1557.1765656722671</v>
      </c>
      <c r="AE90">
        <f>'IDT-1'!F90</f>
        <v>-199.852</v>
      </c>
      <c r="AF90" s="26"/>
      <c r="AG90">
        <f t="shared" si="5"/>
        <v>1357.324565672267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10.806367027505511</v>
      </c>
      <c r="F91">
        <f>GT_Spot!T91</f>
        <v>0</v>
      </c>
      <c r="G91">
        <f>PPCL_NG!T91</f>
        <v>11.95</v>
      </c>
      <c r="H91">
        <f>PPCL_Spot!T91</f>
        <v>19.522169129903322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5.0294079999999992</v>
      </c>
      <c r="O91">
        <f>TPDDL_ISGS_exbus!BB91</f>
        <v>957.3793237026</v>
      </c>
      <c r="P91" s="77">
        <v>74.94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413.47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4.91</v>
      </c>
      <c r="AB91" s="117">
        <f>-STOA!P91</f>
        <v>0</v>
      </c>
      <c r="AC91">
        <f t="shared" si="3"/>
        <v>14.510319570543109</v>
      </c>
      <c r="AD91">
        <f t="shared" si="4"/>
        <v>1574.1232878018714</v>
      </c>
      <c r="AE91">
        <f>'IDT-1'!F91</f>
        <v>-187.51900000000001</v>
      </c>
      <c r="AF91" s="26"/>
      <c r="AG91">
        <f t="shared" si="5"/>
        <v>1386.6042878018714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10.806367027505511</v>
      </c>
      <c r="F92">
        <f>GT_Spot!T92</f>
        <v>0</v>
      </c>
      <c r="G92">
        <f>PPCL_NG!T92</f>
        <v>11.95</v>
      </c>
      <c r="H92">
        <f>PPCL_Spot!T92</f>
        <v>19.522169129903322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5.0621119999999991</v>
      </c>
      <c r="O92">
        <f>TPDDL_ISGS_exbus!BB92</f>
        <v>957.3793237026</v>
      </c>
      <c r="P92" s="77">
        <v>74.94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413.49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4.91</v>
      </c>
      <c r="AB92" s="117">
        <f>-STOA!P92</f>
        <v>0</v>
      </c>
      <c r="AC92">
        <f t="shared" si="3"/>
        <v>14.510783365743109</v>
      </c>
      <c r="AD92">
        <f t="shared" si="4"/>
        <v>1574.1755280066716</v>
      </c>
      <c r="AE92">
        <f>'IDT-1'!F92</f>
        <v>-153.089</v>
      </c>
      <c r="AF92" s="26"/>
      <c r="AG92">
        <f t="shared" si="5"/>
        <v>1421.0865280066716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9.6478850119514341</v>
      </c>
      <c r="F93">
        <f>GT_Spot!T93</f>
        <v>0</v>
      </c>
      <c r="G93">
        <f>PPCL_NG!T93</f>
        <v>13.881600000000001</v>
      </c>
      <c r="H93">
        <f>PPCL_Spot!T93</f>
        <v>14.278413509610044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0.30633951240552487</v>
      </c>
      <c r="M93">
        <f>EDWPCL!W93</f>
        <v>0</v>
      </c>
      <c r="N93">
        <f>'MSW BWN'!W93</f>
        <v>4.8612159999999998</v>
      </c>
      <c r="O93">
        <f>TPDDL_ISGS_exbus!BB93</f>
        <v>955.9736170566722</v>
      </c>
      <c r="P93" s="77">
        <v>74.94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413.04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4.91</v>
      </c>
      <c r="AB93" s="117">
        <f>-STOA!P93</f>
        <v>0</v>
      </c>
      <c r="AC93">
        <f t="shared" si="3"/>
        <v>15.207984490650089</v>
      </c>
      <c r="AD93">
        <f t="shared" si="4"/>
        <v>1481.9510865999894</v>
      </c>
      <c r="AE93">
        <f>'IDT-1'!F93</f>
        <v>-124.249</v>
      </c>
      <c r="AF93" s="26"/>
      <c r="AG93">
        <f t="shared" si="5"/>
        <v>1357.7020865999893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9.6478850119514341</v>
      </c>
      <c r="F94">
        <f>GT_Spot!T94</f>
        <v>0</v>
      </c>
      <c r="G94">
        <f>PPCL_NG!T94</f>
        <v>15.8096</v>
      </c>
      <c r="H94">
        <f>PPCL_Spot!T94</f>
        <v>14.278413509610044</v>
      </c>
      <c r="I94">
        <f>Bawana_NG!T94</f>
        <v>69.599999999999994</v>
      </c>
      <c r="J94">
        <f>Bawana_RLNG!T94</f>
        <v>0</v>
      </c>
      <c r="K94">
        <f>Bawana_Spot!T94</f>
        <v>30</v>
      </c>
      <c r="L94">
        <f>TWOMCL!S94</f>
        <v>0.30633951240552487</v>
      </c>
      <c r="M94">
        <f>EDWPCL!W94</f>
        <v>0</v>
      </c>
      <c r="N94">
        <f>'MSW BWN'!W94</f>
        <v>4.7876319999999994</v>
      </c>
      <c r="O94">
        <f>TPDDL_ISGS_exbus!BB94</f>
        <v>953.27897271467225</v>
      </c>
      <c r="P94" s="77">
        <v>74.94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412.64000000000004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4.91</v>
      </c>
      <c r="AB94" s="117">
        <f>-STOA!P94</f>
        <v>0</v>
      </c>
      <c r="AC94">
        <f t="shared" si="3"/>
        <v>14.442429641853888</v>
      </c>
      <c r="AD94">
        <f t="shared" si="4"/>
        <v>1566.4764131067857</v>
      </c>
      <c r="AE94">
        <f>'IDT-1'!F94</f>
        <v>-106.29899999999999</v>
      </c>
      <c r="AF94" s="26"/>
      <c r="AG94">
        <f t="shared" si="5"/>
        <v>1460.1774131067857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10.811433263681836</v>
      </c>
      <c r="F95">
        <f>GT_Spot!T95</f>
        <v>0</v>
      </c>
      <c r="G95">
        <f>PPCL_NG!T95</f>
        <v>19.665600000000001</v>
      </c>
      <c r="H95">
        <f>PPCL_Spot!T95</f>
        <v>14.271585731747972</v>
      </c>
      <c r="I95">
        <f>Bawana_NG!T95</f>
        <v>69.599999999999994</v>
      </c>
      <c r="J95">
        <f>Bawana_RLNG!T95</f>
        <v>0</v>
      </c>
      <c r="K95">
        <f>Bawana_Spot!T95</f>
        <v>30</v>
      </c>
      <c r="L95">
        <f>TWOMCL!S95</f>
        <v>0.30633951240552487</v>
      </c>
      <c r="M95">
        <f>EDWPCL!W95</f>
        <v>0</v>
      </c>
      <c r="N95">
        <f>'MSW BWN'!W95</f>
        <v>4.8997599999999997</v>
      </c>
      <c r="O95">
        <f>TPDDL_ISGS_exbus!BB95</f>
        <v>924.86357460643126</v>
      </c>
      <c r="P95" s="77">
        <v>74.94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412.21000000000009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4.91</v>
      </c>
      <c r="AB95" s="117">
        <f>-STOA!P95</f>
        <v>0</v>
      </c>
      <c r="AC95">
        <f t="shared" si="3"/>
        <v>14.056126254627502</v>
      </c>
      <c r="AD95">
        <f t="shared" si="4"/>
        <v>1563.1421668596392</v>
      </c>
      <c r="AE95">
        <f>'IDT-1'!F95</f>
        <v>-79.385000000000005</v>
      </c>
      <c r="AF95" s="26"/>
      <c r="AG95">
        <f t="shared" si="5"/>
        <v>1483.7571668596393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10.811433263681836</v>
      </c>
      <c r="F96">
        <f>GT_Spot!T96</f>
        <v>0</v>
      </c>
      <c r="G96">
        <f>PPCL_NG!T96</f>
        <v>19.665600000000001</v>
      </c>
      <c r="H96">
        <f>PPCL_Spot!T96</f>
        <v>16.451827980886762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0.30633951240552487</v>
      </c>
      <c r="M96">
        <f>EDWPCL!W96</f>
        <v>0</v>
      </c>
      <c r="N96">
        <f>'MSW BWN'!W96</f>
        <v>5.7126879999999982</v>
      </c>
      <c r="O96">
        <f>TPDDL_ISGS_exbus!BB96</f>
        <v>913.05767314323123</v>
      </c>
      <c r="P96" s="77">
        <v>74.94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411.73000000000008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4.91</v>
      </c>
      <c r="AB96" s="117">
        <f>-STOA!P96</f>
        <v>0</v>
      </c>
      <c r="AC96">
        <f t="shared" si="3"/>
        <v>13.974350219943762</v>
      </c>
      <c r="AD96">
        <f t="shared" si="4"/>
        <v>1553.9312116802619</v>
      </c>
      <c r="AE96">
        <f>'IDT-1'!F96</f>
        <v>-64.778999999999996</v>
      </c>
      <c r="AF96" s="26"/>
      <c r="AG96">
        <f t="shared" si="5"/>
        <v>1489.1522116802619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9.7751843458265526</v>
      </c>
      <c r="F97">
        <f>GT_Spot!T97</f>
        <v>0</v>
      </c>
      <c r="G97">
        <f>PPCL_NG!T97</f>
        <v>23.521600000000003</v>
      </c>
      <c r="H97">
        <f>PPCL_Spot!T97</f>
        <v>13.368514609487834</v>
      </c>
      <c r="I97">
        <f>Bawana_NG!T97</f>
        <v>69.599999999999994</v>
      </c>
      <c r="J97">
        <f>Bawana_RLNG!T97</f>
        <v>0</v>
      </c>
      <c r="K97">
        <f>Bawana_Spot!T97</f>
        <v>21.069273473328508</v>
      </c>
      <c r="L97">
        <f>TWOMCL!S97</f>
        <v>0.30633951240552487</v>
      </c>
      <c r="M97">
        <f>EDWPCL!W97</f>
        <v>0</v>
      </c>
      <c r="N97">
        <f>'MSW BWN'!W97</f>
        <v>5.7629119999999991</v>
      </c>
      <c r="O97">
        <f>TPDDL_ISGS_exbus!BB97</f>
        <v>906.64633464659005</v>
      </c>
      <c r="P97" s="77">
        <v>74.94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411.50000000000011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4.91</v>
      </c>
      <c r="AB97" s="117">
        <f>-STOA!P97</f>
        <v>0</v>
      </c>
      <c r="AC97">
        <f t="shared" si="3"/>
        <v>13.924219946015127</v>
      </c>
      <c r="AD97">
        <f t="shared" si="4"/>
        <v>1528.1959386416233</v>
      </c>
      <c r="AE97">
        <f>'IDT-1'!F97</f>
        <v>-47.3</v>
      </c>
      <c r="AF97" s="26"/>
      <c r="AG97">
        <f t="shared" si="5"/>
        <v>1480.8959386416234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9.7751843458265526</v>
      </c>
      <c r="F98">
        <f>GT_Spot!T98</f>
        <v>0</v>
      </c>
      <c r="G98">
        <f>PPCL_NG!T98</f>
        <v>11.95</v>
      </c>
      <c r="H98">
        <f>PPCL_Spot!T98</f>
        <v>26.071757957436692</v>
      </c>
      <c r="I98">
        <f>Bawana_NG!T98</f>
        <v>69.599999999999994</v>
      </c>
      <c r="J98">
        <f>Bawana_RLNG!T98</f>
        <v>0</v>
      </c>
      <c r="K98">
        <f>Bawana_Spot!T98</f>
        <v>21.59</v>
      </c>
      <c r="L98">
        <f>TWOMCL!S98</f>
        <v>0.30633951240552487</v>
      </c>
      <c r="M98">
        <f>EDWPCL!W98</f>
        <v>0</v>
      </c>
      <c r="N98">
        <f>'MSW BWN'!W98</f>
        <v>5.3704639999999984</v>
      </c>
      <c r="O98">
        <f>TPDDL_ISGS_exbus!BB98</f>
        <v>905.16048697649478</v>
      </c>
      <c r="P98" s="77">
        <v>74.94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411.7700000000001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4.91</v>
      </c>
      <c r="AB98" s="117">
        <f>-STOA!P98</f>
        <v>0</v>
      </c>
      <c r="AC98">
        <f t="shared" si="3"/>
        <v>13.924607799014948</v>
      </c>
      <c r="AD98">
        <f t="shared" si="4"/>
        <v>1528.2396249931489</v>
      </c>
      <c r="AE98">
        <f>'IDT-1'!F98</f>
        <v>-44.790000000000006</v>
      </c>
      <c r="AF98" s="26"/>
      <c r="AG98">
        <f t="shared" si="5"/>
        <v>1483.449624993149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0.26407964414909002</v>
      </c>
      <c r="F99">
        <f t="shared" si="6"/>
        <v>0</v>
      </c>
      <c r="G99">
        <f t="shared" si="6"/>
        <v>0.2949985000000005</v>
      </c>
      <c r="H99">
        <f t="shared" si="6"/>
        <v>0.48496229943297336</v>
      </c>
      <c r="I99">
        <f t="shared" si="6"/>
        <v>1.6660500000000025</v>
      </c>
      <c r="J99">
        <f t="shared" si="6"/>
        <v>0</v>
      </c>
      <c r="K99">
        <f t="shared" si="6"/>
        <v>1.4399852670030573</v>
      </c>
      <c r="L99">
        <f t="shared" si="6"/>
        <v>7.3521482977326061E-3</v>
      </c>
      <c r="M99">
        <f t="shared" si="6"/>
        <v>0</v>
      </c>
      <c r="N99">
        <f t="shared" si="6"/>
        <v>0.12635278000000005</v>
      </c>
      <c r="O99">
        <f t="shared" si="6"/>
        <v>21.471288142007275</v>
      </c>
      <c r="P99" s="77">
        <f t="shared" si="6"/>
        <v>1.7985599999999966</v>
      </c>
      <c r="Q99" s="77">
        <f t="shared" si="6"/>
        <v>0.49728000000000055</v>
      </c>
      <c r="R99" s="80">
        <f>SUM(R3:R98)/4000</f>
        <v>0.18944553092383817</v>
      </c>
      <c r="S99" s="80">
        <f t="shared" si="6"/>
        <v>0</v>
      </c>
      <c r="T99" s="78">
        <f t="shared" si="6"/>
        <v>0.88746000000000003</v>
      </c>
      <c r="U99" s="78">
        <f t="shared" si="6"/>
        <v>9.7449649999999988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-4.548</v>
      </c>
      <c r="AA99" s="117">
        <f t="shared" si="6"/>
        <v>0.1107800000000001</v>
      </c>
      <c r="AB99" s="117">
        <f t="shared" si="6"/>
        <v>0</v>
      </c>
      <c r="AC99">
        <f t="shared" si="6"/>
        <v>0.38965677918690073</v>
      </c>
      <c r="AD99">
        <f t="shared" si="6"/>
        <v>33.44134753262707</v>
      </c>
      <c r="AE99">
        <f t="shared" si="6"/>
        <v>-2.2747415000000011</v>
      </c>
      <c r="AG99">
        <f t="shared" si="6"/>
        <v>31.16660603262708</v>
      </c>
      <c r="AI99">
        <f t="shared" si="6"/>
        <v>0</v>
      </c>
      <c r="AJ99">
        <f t="shared" si="6"/>
        <v>0</v>
      </c>
      <c r="AK99">
        <f t="shared" si="6"/>
        <v>4.8445000000000009E-2</v>
      </c>
      <c r="AL99">
        <f t="shared" si="6"/>
        <v>-0.65300000000000002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2.1105627945661216</v>
      </c>
      <c r="F3">
        <f>GT_Spot!S3</f>
        <v>0</v>
      </c>
      <c r="G3">
        <f>PPCL_NG!S3</f>
        <v>18.79</v>
      </c>
      <c r="H3">
        <f>PPCL_Spot!S3</f>
        <v>18.111999999999998</v>
      </c>
      <c r="I3">
        <f>Bawana_NG!S3</f>
        <v>23.28</v>
      </c>
      <c r="J3">
        <f>Bawana_RLNG!S3</f>
        <v>0</v>
      </c>
      <c r="K3">
        <f>Bawana_Spot!S3</f>
        <v>12</v>
      </c>
      <c r="L3">
        <f>TWOMCL!R3</f>
        <v>0</v>
      </c>
      <c r="M3">
        <f>EDWPCL!V3</f>
        <v>0</v>
      </c>
      <c r="N3">
        <f>'MSW BWN'!V3</f>
        <v>0.92067919999999992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48.23</v>
      </c>
      <c r="AB3" s="117">
        <f>-STOA!Q3</f>
        <v>0</v>
      </c>
      <c r="AC3">
        <f>SUMIF(B3:AB3,"&gt;0")*$AC$2-SUMIF(B3:AB3,"&lt;0")*($AC$2/(1-$AC$2))+SUMIF(AI3:AR3,"&gt;0")*$AC$2-SUMIF(AI3:AR3,"&lt;0")*($AC$2/(1-$AC$2))</f>
        <v>1.0863005295521819</v>
      </c>
      <c r="AD3">
        <f>SUM(B3:AB3,AI3:AR3)-AC3</f>
        <v>122.35694146501393</v>
      </c>
      <c r="AE3">
        <f>'IDT-1'!E3</f>
        <v>0</v>
      </c>
      <c r="AF3" s="26"/>
      <c r="AG3">
        <f>SUM(AD3:AF3)</f>
        <v>122.35694146501393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2.1105627945661216</v>
      </c>
      <c r="F4">
        <f>GT_Spot!S4</f>
        <v>0</v>
      </c>
      <c r="G4">
        <f>PPCL_NG!S4</f>
        <v>18.79</v>
      </c>
      <c r="H4">
        <f>PPCL_Spot!S4</f>
        <v>21.623735970663407</v>
      </c>
      <c r="I4">
        <f>Bawana_NG!S4</f>
        <v>31.04</v>
      </c>
      <c r="J4">
        <f>Bawana_RLNG!S4</f>
        <v>0</v>
      </c>
      <c r="K4">
        <f>Bawana_Spot!S4</f>
        <v>12</v>
      </c>
      <c r="L4">
        <f>TWOMCL!R4</f>
        <v>0</v>
      </c>
      <c r="M4">
        <f>EDWPCL!V4</f>
        <v>0</v>
      </c>
      <c r="N4">
        <f>'MSW BWN'!V4</f>
        <v>0.91477479999999989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48.23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1.1854398473740198</v>
      </c>
      <c r="AD4">
        <f t="shared" ref="AD4:AD67" si="1">SUM(B4:AB4,AI4:AR4)-AC4</f>
        <v>133.52363371785549</v>
      </c>
      <c r="AE4">
        <f>'IDT-1'!E4</f>
        <v>0</v>
      </c>
      <c r="AF4" s="26"/>
      <c r="AG4">
        <f t="shared" ref="AG4:AG67" si="2">SUM(AD4:AF4)</f>
        <v>133.52363371785549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2.1105627945661216</v>
      </c>
      <c r="F5">
        <f>GT_Spot!S5</f>
        <v>0</v>
      </c>
      <c r="G5">
        <f>PPCL_NG!S5</f>
        <v>18.79</v>
      </c>
      <c r="H5">
        <f>PPCL_Spot!S5</f>
        <v>18.111999999999998</v>
      </c>
      <c r="I5">
        <f>Bawana_NG!S5</f>
        <v>31.04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0.9392067999999999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48.23</v>
      </c>
      <c r="AB5" s="117">
        <f>-STOA!Q5</f>
        <v>0</v>
      </c>
      <c r="AC5">
        <f t="shared" si="0"/>
        <v>1.1547515724321817</v>
      </c>
      <c r="AD5">
        <f t="shared" si="1"/>
        <v>130.06701802213391</v>
      </c>
      <c r="AE5">
        <f>'IDT-1'!E5</f>
        <v>0</v>
      </c>
      <c r="AF5" s="26"/>
      <c r="AG5">
        <f t="shared" si="2"/>
        <v>130.06701802213391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2.1105627945661216</v>
      </c>
      <c r="F6">
        <f>GT_Spot!S6</f>
        <v>0</v>
      </c>
      <c r="G6">
        <f>PPCL_NG!S6</f>
        <v>18.79</v>
      </c>
      <c r="H6">
        <f>PPCL_Spot!S6</f>
        <v>24.826483003776936</v>
      </c>
      <c r="I6">
        <f>Bawana_NG!S6</f>
        <v>31.04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0.95081199999999977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48.23</v>
      </c>
      <c r="AB6" s="117">
        <f>-STOA!Q6</f>
        <v>0</v>
      </c>
      <c r="AC6">
        <f t="shared" si="0"/>
        <v>1.213941148625419</v>
      </c>
      <c r="AD6">
        <f t="shared" si="1"/>
        <v>136.73391664971763</v>
      </c>
      <c r="AE6">
        <f>'IDT-1'!E6</f>
        <v>0</v>
      </c>
      <c r="AF6" s="26"/>
      <c r="AG6">
        <f t="shared" si="2"/>
        <v>136.73391664971763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2.1105627945661216</v>
      </c>
      <c r="F7">
        <f>GT_Spot!S7</f>
        <v>0</v>
      </c>
      <c r="G7">
        <f>PPCL_NG!S7</f>
        <v>18.79</v>
      </c>
      <c r="H7">
        <f>PPCL_Spot!S7</f>
        <v>21.623735970663407</v>
      </c>
      <c r="I7">
        <f>Bawana_NG!S7</f>
        <v>31.04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0.97931599999999974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38.58</v>
      </c>
      <c r="AB7" s="117">
        <f>-STOA!Q7</f>
        <v>0</v>
      </c>
      <c r="AC7">
        <f t="shared" si="0"/>
        <v>1.1010878099340198</v>
      </c>
      <c r="AD7">
        <f t="shared" si="1"/>
        <v>124.0225269552955</v>
      </c>
      <c r="AE7">
        <f>'IDT-1'!E7</f>
        <v>0</v>
      </c>
      <c r="AF7" s="26"/>
      <c r="AG7">
        <f t="shared" si="2"/>
        <v>124.0225269552955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2.1105627945661216</v>
      </c>
      <c r="F8">
        <f>GT_Spot!S8</f>
        <v>0</v>
      </c>
      <c r="G8">
        <f>PPCL_NG!S8</f>
        <v>18.79</v>
      </c>
      <c r="H8">
        <f>PPCL_Spot!S8</f>
        <v>18.111999999999998</v>
      </c>
      <c r="I8">
        <f>Bawana_NG!S8</f>
        <v>31.04</v>
      </c>
      <c r="J8">
        <f>Bawana_RLNG!S8</f>
        <v>0</v>
      </c>
      <c r="K8">
        <f>Bawana_Spot!S8</f>
        <v>12</v>
      </c>
      <c r="L8">
        <f>TWOMCL!R8</f>
        <v>0</v>
      </c>
      <c r="M8">
        <f>EDWPCL!V8</f>
        <v>0</v>
      </c>
      <c r="N8">
        <f>'MSW BWN'!V8</f>
        <v>0.92149359999999969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0.97</v>
      </c>
      <c r="Z8" s="75">
        <f>IEX!Q8</f>
        <v>0</v>
      </c>
      <c r="AA8" s="117">
        <f>STOA!K8</f>
        <v>38.58</v>
      </c>
      <c r="AB8" s="117">
        <f>-STOA!Q8</f>
        <v>0</v>
      </c>
      <c r="AC8">
        <f t="shared" si="0"/>
        <v>1.0782116962721819</v>
      </c>
      <c r="AD8">
        <f t="shared" si="1"/>
        <v>121.44584469829394</v>
      </c>
      <c r="AE8">
        <f>'IDT-1'!E8</f>
        <v>0</v>
      </c>
      <c r="AF8" s="26"/>
      <c r="AG8">
        <f t="shared" si="2"/>
        <v>121.44584469829394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2.1105627945661216</v>
      </c>
      <c r="F9">
        <f>GT_Spot!S9</f>
        <v>0</v>
      </c>
      <c r="G9">
        <f>PPCL_NG!S9</f>
        <v>18.79</v>
      </c>
      <c r="H9">
        <f>PPCL_Spot!S9</f>
        <v>27.765333333333334</v>
      </c>
      <c r="I9">
        <f>Bawana_NG!S9</f>
        <v>31.04</v>
      </c>
      <c r="J9">
        <f>Bawana_RLNG!S9</f>
        <v>0</v>
      </c>
      <c r="K9">
        <f>Bawana_Spot!S9</f>
        <v>12.740000000000002</v>
      </c>
      <c r="L9">
        <f>TWOMCL!R9</f>
        <v>0</v>
      </c>
      <c r="M9">
        <f>EDWPCL!V9</f>
        <v>0</v>
      </c>
      <c r="N9">
        <f>'MSW BWN'!V9</f>
        <v>0.91762519999999981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38.58</v>
      </c>
      <c r="AB9" s="117">
        <f>-STOA!Q9</f>
        <v>0</v>
      </c>
      <c r="AC9">
        <f t="shared" si="0"/>
        <v>1.1611029876855155</v>
      </c>
      <c r="AD9">
        <f t="shared" si="1"/>
        <v>130.78241834021395</v>
      </c>
      <c r="AE9">
        <f>'IDT-1'!E9</f>
        <v>0</v>
      </c>
      <c r="AF9" s="26"/>
      <c r="AG9">
        <f t="shared" si="2"/>
        <v>130.78241834021395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2.1105627945661216</v>
      </c>
      <c r="F10">
        <f>GT_Spot!S10</f>
        <v>0</v>
      </c>
      <c r="G10">
        <f>PPCL_NG!S10</f>
        <v>18.79</v>
      </c>
      <c r="H10">
        <f>PPCL_Spot!S10</f>
        <v>24.826483003776936</v>
      </c>
      <c r="I10">
        <f>Bawana_NG!S10</f>
        <v>31.04</v>
      </c>
      <c r="J10">
        <f>Bawana_RLNG!S10</f>
        <v>0</v>
      </c>
      <c r="K10">
        <f>Bawana_Spot!S10</f>
        <v>12.740000000000002</v>
      </c>
      <c r="L10">
        <f>TWOMCL!R10</f>
        <v>0</v>
      </c>
      <c r="M10">
        <f>EDWPCL!V10</f>
        <v>0</v>
      </c>
      <c r="N10">
        <f>'MSW BWN'!V10</f>
        <v>0.97341159999999971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38.58</v>
      </c>
      <c r="AB10" s="117">
        <f>-STOA!Q10</f>
        <v>0</v>
      </c>
      <c r="AC10">
        <f t="shared" si="0"/>
        <v>1.135732025105419</v>
      </c>
      <c r="AD10">
        <f t="shared" si="1"/>
        <v>127.92472537323764</v>
      </c>
      <c r="AE10">
        <f>'IDT-1'!E10</f>
        <v>0</v>
      </c>
      <c r="AF10" s="26"/>
      <c r="AG10">
        <f t="shared" si="2"/>
        <v>127.92472537323764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2.1105627945661216</v>
      </c>
      <c r="F11">
        <f>GT_Spot!S11</f>
        <v>0</v>
      </c>
      <c r="G11">
        <f>PPCL_NG!S11</f>
        <v>18.79</v>
      </c>
      <c r="H11">
        <f>PPCL_Spot!S11</f>
        <v>18.111999999999998</v>
      </c>
      <c r="I11">
        <f>Bawana_NG!S11</f>
        <v>31.04</v>
      </c>
      <c r="J11">
        <f>Bawana_RLNG!S11</f>
        <v>0</v>
      </c>
      <c r="K11">
        <f>Bawana_Spot!S11</f>
        <v>12</v>
      </c>
      <c r="L11">
        <f>TWOMCL!R11</f>
        <v>0</v>
      </c>
      <c r="M11">
        <f>EDWPCL!V11</f>
        <v>0</v>
      </c>
      <c r="N11">
        <f>'MSW BWN'!V11</f>
        <v>0.97727999999999982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28.94</v>
      </c>
      <c r="AB11" s="117">
        <f>-STOA!Q11</f>
        <v>0</v>
      </c>
      <c r="AC11">
        <f t="shared" si="0"/>
        <v>0.9853346165921818</v>
      </c>
      <c r="AD11">
        <f t="shared" si="1"/>
        <v>110.98450817797392</v>
      </c>
      <c r="AE11">
        <f>'IDT-1'!E11</f>
        <v>0</v>
      </c>
      <c r="AF11" s="26"/>
      <c r="AG11">
        <f t="shared" si="2"/>
        <v>110.98450817797392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2.1097383328837331</v>
      </c>
      <c r="F12">
        <f>GT_Spot!S12</f>
        <v>0</v>
      </c>
      <c r="G12">
        <f>PPCL_NG!S12</f>
        <v>18.79</v>
      </c>
      <c r="H12">
        <f>PPCL_Spot!S12</f>
        <v>18.111999999999998</v>
      </c>
      <c r="I12">
        <f>Bawana_NG!S12</f>
        <v>31.04</v>
      </c>
      <c r="J12">
        <f>Bawana_RLNG!S12</f>
        <v>0</v>
      </c>
      <c r="K12">
        <f>Bawana_Spot!S12</f>
        <v>12</v>
      </c>
      <c r="L12">
        <f>TWOMCL!R12</f>
        <v>0</v>
      </c>
      <c r="M12">
        <f>EDWPCL!V12</f>
        <v>0</v>
      </c>
      <c r="N12">
        <f>'MSW BWN'!V12</f>
        <v>0.94694359999999977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28.94</v>
      </c>
      <c r="AB12" s="117">
        <f>-STOA!Q12</f>
        <v>0</v>
      </c>
      <c r="AC12">
        <f t="shared" si="0"/>
        <v>0.98506040100937686</v>
      </c>
      <c r="AD12">
        <f t="shared" si="1"/>
        <v>110.95362153187435</v>
      </c>
      <c r="AE12">
        <f>'IDT-1'!E12</f>
        <v>0</v>
      </c>
      <c r="AF12" s="26"/>
      <c r="AG12">
        <f t="shared" si="2"/>
        <v>110.95362153187435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2.1097383328837331</v>
      </c>
      <c r="F13">
        <f>GT_Spot!S13</f>
        <v>0</v>
      </c>
      <c r="G13">
        <f>PPCL_NG!S13</f>
        <v>18.79</v>
      </c>
      <c r="H13">
        <f>PPCL_Spot!S13</f>
        <v>24.826483003776936</v>
      </c>
      <c r="I13">
        <f>Bawana_NG!S13</f>
        <v>31.04</v>
      </c>
      <c r="J13">
        <f>Bawana_RLNG!S13</f>
        <v>0</v>
      </c>
      <c r="K13">
        <f>Bawana_Spot!S13</f>
        <v>12</v>
      </c>
      <c r="L13">
        <f>TWOMCL!R13</f>
        <v>0</v>
      </c>
      <c r="M13">
        <f>EDWPCL!V13</f>
        <v>0</v>
      </c>
      <c r="N13">
        <f>'MSW BWN'!V13</f>
        <v>0.94592559999999981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0.96</v>
      </c>
      <c r="Z13" s="75">
        <f>IEX!Q13</f>
        <v>0</v>
      </c>
      <c r="AA13" s="117">
        <f>STOA!K13</f>
        <v>28.94</v>
      </c>
      <c r="AB13" s="117">
        <f>-STOA!Q13</f>
        <v>0</v>
      </c>
      <c r="AC13">
        <f t="shared" si="0"/>
        <v>1.0525868930426139</v>
      </c>
      <c r="AD13">
        <f t="shared" si="1"/>
        <v>118.55956004361803</v>
      </c>
      <c r="AE13">
        <f>'IDT-1'!E13</f>
        <v>0</v>
      </c>
      <c r="AF13" s="26"/>
      <c r="AG13">
        <f t="shared" si="2"/>
        <v>118.55956004361803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2.1097383328837331</v>
      </c>
      <c r="F14">
        <f>GT_Spot!S14</f>
        <v>0</v>
      </c>
      <c r="G14">
        <f>PPCL_NG!S14</f>
        <v>18.79</v>
      </c>
      <c r="H14">
        <f>PPCL_Spot!S14</f>
        <v>30.471280968781244</v>
      </c>
      <c r="I14">
        <f>Bawana_NG!S14</f>
        <v>31.04</v>
      </c>
      <c r="J14">
        <f>Bawana_RLNG!S14</f>
        <v>0</v>
      </c>
      <c r="K14">
        <f>Bawana_Spot!S14</f>
        <v>12</v>
      </c>
      <c r="L14">
        <f>TWOMCL!R14</f>
        <v>0</v>
      </c>
      <c r="M14">
        <f>EDWPCL!V14</f>
        <v>0</v>
      </c>
      <c r="N14">
        <f>'MSW BWN'!V14</f>
        <v>0.92352959999999984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28.94</v>
      </c>
      <c r="AB14" s="117">
        <f>-STOA!Q14</f>
        <v>0</v>
      </c>
      <c r="AC14">
        <f t="shared" si="0"/>
        <v>1.0936160303346516</v>
      </c>
      <c r="AD14">
        <f t="shared" si="1"/>
        <v>123.1809328713303</v>
      </c>
      <c r="AE14">
        <f>'IDT-1'!E14</f>
        <v>0</v>
      </c>
      <c r="AF14" s="26"/>
      <c r="AG14">
        <f t="shared" si="2"/>
        <v>123.1809328713303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2.1097383328837331</v>
      </c>
      <c r="F15">
        <f>GT_Spot!S15</f>
        <v>0</v>
      </c>
      <c r="G15">
        <f>PPCL_NG!S15</f>
        <v>18.79</v>
      </c>
      <c r="H15">
        <f>PPCL_Spot!S15</f>
        <v>21.623735970663407</v>
      </c>
      <c r="I15">
        <f>Bawana_NG!S15</f>
        <v>31.04</v>
      </c>
      <c r="J15">
        <f>Bawana_RLNG!S15</f>
        <v>0</v>
      </c>
      <c r="K15">
        <f>Bawana_Spot!S15</f>
        <v>12</v>
      </c>
      <c r="L15">
        <f>TWOMCL!R15</f>
        <v>0</v>
      </c>
      <c r="M15">
        <f>EDWPCL!V15</f>
        <v>0</v>
      </c>
      <c r="N15">
        <f>'MSW BWN'!V15</f>
        <v>0.93818879999999982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24.12</v>
      </c>
      <c r="AB15" s="117">
        <f>-STOA!Q15</f>
        <v>0</v>
      </c>
      <c r="AC15">
        <f t="shared" si="0"/>
        <v>0.97347063531121503</v>
      </c>
      <c r="AD15">
        <f t="shared" si="1"/>
        <v>109.64819246823593</v>
      </c>
      <c r="AE15">
        <f>'IDT-1'!E15</f>
        <v>0</v>
      </c>
      <c r="AF15" s="26"/>
      <c r="AG15">
        <f t="shared" si="2"/>
        <v>109.64819246823593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2.1097383328837331</v>
      </c>
      <c r="F16">
        <f>GT_Spot!S16</f>
        <v>0</v>
      </c>
      <c r="G16">
        <f>PPCL_NG!S16</f>
        <v>18.79</v>
      </c>
      <c r="H16">
        <f>PPCL_Spot!S16</f>
        <v>21.623735970663407</v>
      </c>
      <c r="I16">
        <f>Bawana_NG!S16</f>
        <v>31.04</v>
      </c>
      <c r="J16">
        <f>Bawana_RLNG!S16</f>
        <v>0</v>
      </c>
      <c r="K16">
        <f>Bawana_Spot!S16</f>
        <v>12</v>
      </c>
      <c r="L16">
        <f>TWOMCL!R16</f>
        <v>0</v>
      </c>
      <c r="M16">
        <f>EDWPCL!V16</f>
        <v>0</v>
      </c>
      <c r="N16">
        <f>'MSW BWN'!V16</f>
        <v>0.99092119999999984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24.12</v>
      </c>
      <c r="AB16" s="117">
        <f>-STOA!Q16</f>
        <v>0</v>
      </c>
      <c r="AC16">
        <f t="shared" si="0"/>
        <v>0.97393468043121489</v>
      </c>
      <c r="AD16">
        <f t="shared" si="1"/>
        <v>109.70046082311593</v>
      </c>
      <c r="AE16">
        <f>'IDT-1'!E16</f>
        <v>0</v>
      </c>
      <c r="AF16" s="26"/>
      <c r="AG16">
        <f t="shared" si="2"/>
        <v>109.70046082311593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2.1097383328837331</v>
      </c>
      <c r="F17">
        <f>GT_Spot!S17</f>
        <v>0</v>
      </c>
      <c r="G17">
        <f>PPCL_NG!S17</f>
        <v>18.79</v>
      </c>
      <c r="H17">
        <f>PPCL_Spot!S17</f>
        <v>21.623735970663407</v>
      </c>
      <c r="I17">
        <f>Bawana_NG!S17</f>
        <v>31.04</v>
      </c>
      <c r="J17">
        <f>Bawana_RLNG!S17</f>
        <v>0</v>
      </c>
      <c r="K17">
        <f>Bawana_Spot!S17</f>
        <v>12</v>
      </c>
      <c r="L17">
        <f>TWOMCL!R17</f>
        <v>0</v>
      </c>
      <c r="M17">
        <f>EDWPCL!V17</f>
        <v>0</v>
      </c>
      <c r="N17">
        <f>'MSW BWN'!V17</f>
        <v>0.97931599999999974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24.12</v>
      </c>
      <c r="AB17" s="117">
        <f>-STOA!Q17</f>
        <v>0</v>
      </c>
      <c r="AC17">
        <f t="shared" si="0"/>
        <v>0.97383255467121488</v>
      </c>
      <c r="AD17">
        <f t="shared" si="1"/>
        <v>109.68895774887592</v>
      </c>
      <c r="AE17">
        <f>'IDT-1'!E17</f>
        <v>0</v>
      </c>
      <c r="AF17" s="26"/>
      <c r="AG17">
        <f t="shared" si="2"/>
        <v>109.68895774887592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2.1105627945661216</v>
      </c>
      <c r="F18">
        <f>GT_Spot!S18</f>
        <v>0</v>
      </c>
      <c r="G18">
        <f>PPCL_NG!S18</f>
        <v>18.79</v>
      </c>
      <c r="H18">
        <f>PPCL_Spot!S18</f>
        <v>27.765333333333334</v>
      </c>
      <c r="I18">
        <f>Bawana_NG!S18</f>
        <v>31.04</v>
      </c>
      <c r="J18">
        <f>Bawana_RLNG!S18</f>
        <v>0</v>
      </c>
      <c r="K18">
        <f>Bawana_Spot!S18</f>
        <v>12</v>
      </c>
      <c r="L18">
        <f>TWOMCL!R18</f>
        <v>0</v>
      </c>
      <c r="M18">
        <f>EDWPCL!V18</f>
        <v>0</v>
      </c>
      <c r="N18">
        <f>'MSW BWN'!V18</f>
        <v>0.93126639999999983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1.17</v>
      </c>
      <c r="Z18" s="75">
        <f>IEX!Q18</f>
        <v>0</v>
      </c>
      <c r="AA18" s="117">
        <f>STOA!K18</f>
        <v>24.12</v>
      </c>
      <c r="AB18" s="117">
        <f>-STOA!Q18</f>
        <v>0</v>
      </c>
      <c r="AC18">
        <f t="shared" si="0"/>
        <v>1.0377590302455153</v>
      </c>
      <c r="AD18">
        <f t="shared" si="1"/>
        <v>116.88940349765394</v>
      </c>
      <c r="AE18">
        <f>'IDT-1'!E18</f>
        <v>0</v>
      </c>
      <c r="AF18" s="26"/>
      <c r="AG18">
        <f t="shared" si="2"/>
        <v>116.88940349765394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2.1105627945661216</v>
      </c>
      <c r="F19">
        <f>GT_Spot!S19</f>
        <v>0</v>
      </c>
      <c r="G19">
        <f>PPCL_NG!S19</f>
        <v>18.79</v>
      </c>
      <c r="H19">
        <f>PPCL_Spot!S19</f>
        <v>22.074230470052228</v>
      </c>
      <c r="I19">
        <f>Bawana_NG!S19</f>
        <v>31.04</v>
      </c>
      <c r="J19">
        <f>Bawana_RLNG!S19</f>
        <v>0</v>
      </c>
      <c r="K19">
        <f>Bawana_Spot!S19</f>
        <v>12</v>
      </c>
      <c r="L19">
        <f>TWOMCL!R19</f>
        <v>0</v>
      </c>
      <c r="M19">
        <f>EDWPCL!V19</f>
        <v>0</v>
      </c>
      <c r="N19">
        <f>'MSW BWN'!V19</f>
        <v>0.91477479999999989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24.12</v>
      </c>
      <c r="AB19" s="117">
        <f>-STOA!Q19</f>
        <v>0</v>
      </c>
      <c r="AC19">
        <f t="shared" si="0"/>
        <v>0.97723619896864156</v>
      </c>
      <c r="AD19">
        <f t="shared" si="1"/>
        <v>110.07233186564972</v>
      </c>
      <c r="AE19">
        <f>'IDT-1'!E19</f>
        <v>0</v>
      </c>
      <c r="AF19" s="26"/>
      <c r="AG19">
        <f t="shared" si="2"/>
        <v>110.07233186564972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2.1105627945661216</v>
      </c>
      <c r="F20">
        <f>GT_Spot!S20</f>
        <v>0</v>
      </c>
      <c r="G20">
        <f>PPCL_NG!S20</f>
        <v>18.79</v>
      </c>
      <c r="H20">
        <f>PPCL_Spot!S20</f>
        <v>22.074230470052228</v>
      </c>
      <c r="I20">
        <f>Bawana_NG!S20</f>
        <v>31.04</v>
      </c>
      <c r="J20">
        <f>Bawana_RLNG!S20</f>
        <v>0</v>
      </c>
      <c r="K20">
        <f>Bawana_Spot!S20</f>
        <v>12</v>
      </c>
      <c r="L20">
        <f>TWOMCL!R20</f>
        <v>0</v>
      </c>
      <c r="M20">
        <f>EDWPCL!V20</f>
        <v>0</v>
      </c>
      <c r="N20">
        <f>'MSW BWN'!V20</f>
        <v>0.97035759999999982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24.12</v>
      </c>
      <c r="AB20" s="117">
        <f>-STOA!Q20</f>
        <v>0</v>
      </c>
      <c r="AC20">
        <f t="shared" si="0"/>
        <v>0.9777253276086415</v>
      </c>
      <c r="AD20">
        <f t="shared" si="1"/>
        <v>110.12742553700971</v>
      </c>
      <c r="AE20">
        <f>'IDT-1'!E20</f>
        <v>0</v>
      </c>
      <c r="AF20" s="26"/>
      <c r="AG20">
        <f t="shared" si="2"/>
        <v>110.12742553700971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2.1105627945661216</v>
      </c>
      <c r="F21">
        <f>GT_Spot!S21</f>
        <v>0</v>
      </c>
      <c r="G21">
        <f>PPCL_NG!S21</f>
        <v>18.79</v>
      </c>
      <c r="H21">
        <f>PPCL_Spot!S21</f>
        <v>22.074230470052228</v>
      </c>
      <c r="I21">
        <f>Bawana_NG!S21</f>
        <v>31.04</v>
      </c>
      <c r="J21">
        <f>Bawana_RLNG!S21</f>
        <v>0</v>
      </c>
      <c r="K21">
        <f>Bawana_Spot!S21</f>
        <v>12</v>
      </c>
      <c r="L21">
        <f>TWOMCL!R21</f>
        <v>0</v>
      </c>
      <c r="M21">
        <f>EDWPCL!V21</f>
        <v>0</v>
      </c>
      <c r="N21">
        <f>'MSW BWN'!V21</f>
        <v>0.92352959999999984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24.12</v>
      </c>
      <c r="AB21" s="117">
        <f>-STOA!Q21</f>
        <v>0</v>
      </c>
      <c r="AC21">
        <f t="shared" si="0"/>
        <v>0.97731324120864149</v>
      </c>
      <c r="AD21">
        <f t="shared" si="1"/>
        <v>110.0810096234097</v>
      </c>
      <c r="AE21">
        <f>'IDT-1'!E21</f>
        <v>0</v>
      </c>
      <c r="AF21" s="26"/>
      <c r="AG21">
        <f t="shared" si="2"/>
        <v>110.0810096234097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2.1105627945661216</v>
      </c>
      <c r="F22">
        <f>GT_Spot!S22</f>
        <v>0</v>
      </c>
      <c r="G22">
        <f>PPCL_NG!S22</f>
        <v>18.79</v>
      </c>
      <c r="H22">
        <f>PPCL_Spot!S22</f>
        <v>22.074230470052228</v>
      </c>
      <c r="I22">
        <f>Bawana_NG!S22</f>
        <v>31.04</v>
      </c>
      <c r="J22">
        <f>Bawana_RLNG!S22</f>
        <v>0</v>
      </c>
      <c r="K22">
        <f>Bawana_Spot!S22</f>
        <v>12</v>
      </c>
      <c r="L22">
        <f>TWOMCL!R22</f>
        <v>0</v>
      </c>
      <c r="M22">
        <f>EDWPCL!V22</f>
        <v>0</v>
      </c>
      <c r="N22">
        <f>'MSW BWN'!V22</f>
        <v>0.90988839999999993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24.12</v>
      </c>
      <c r="AB22" s="117">
        <f>-STOA!Q22</f>
        <v>0</v>
      </c>
      <c r="AC22">
        <f t="shared" si="0"/>
        <v>0.97719319864864151</v>
      </c>
      <c r="AD22">
        <f t="shared" si="1"/>
        <v>110.06748846596972</v>
      </c>
      <c r="AE22">
        <f>'IDT-1'!E22</f>
        <v>0</v>
      </c>
      <c r="AF22" s="26"/>
      <c r="AG22">
        <f t="shared" si="2"/>
        <v>110.06748846596972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2.1105627945661216</v>
      </c>
      <c r="F23">
        <f>GT_Spot!S23</f>
        <v>0</v>
      </c>
      <c r="G23">
        <f>PPCL_NG!S23</f>
        <v>18.79</v>
      </c>
      <c r="H23">
        <f>PPCL_Spot!S23</f>
        <v>31.106099322297521</v>
      </c>
      <c r="I23">
        <f>Bawana_NG!S23</f>
        <v>31.04</v>
      </c>
      <c r="J23">
        <f>Bawana_RLNG!S23</f>
        <v>0</v>
      </c>
      <c r="K23">
        <f>Bawana_Spot!S23</f>
        <v>12</v>
      </c>
      <c r="L23">
        <f>TWOMCL!R23</f>
        <v>0</v>
      </c>
      <c r="M23">
        <f>EDWPCL!V23</f>
        <v>0</v>
      </c>
      <c r="N23">
        <f>'MSW BWN'!V23</f>
        <v>0.90785239999999978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1.31</v>
      </c>
      <c r="Z23" s="75">
        <f>IEX!Q23</f>
        <v>0</v>
      </c>
      <c r="AA23" s="117">
        <f>STOA!K23</f>
        <v>24.12</v>
      </c>
      <c r="AB23" s="117">
        <f>-STOA!Q23</f>
        <v>0</v>
      </c>
      <c r="AC23">
        <f t="shared" si="0"/>
        <v>1.0681837277484001</v>
      </c>
      <c r="AD23">
        <f t="shared" si="1"/>
        <v>120.31633078911524</v>
      </c>
      <c r="AE23">
        <f>'IDT-1'!E23</f>
        <v>0</v>
      </c>
      <c r="AF23" s="26"/>
      <c r="AG23">
        <f t="shared" si="2"/>
        <v>120.31633078911524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2.1105627945661216</v>
      </c>
      <c r="F24">
        <f>GT_Spot!S24</f>
        <v>0</v>
      </c>
      <c r="G24">
        <f>PPCL_NG!S24</f>
        <v>18.79</v>
      </c>
      <c r="H24">
        <f>PPCL_Spot!S24</f>
        <v>18.489333333333331</v>
      </c>
      <c r="I24">
        <f>Bawana_NG!S24</f>
        <v>31.04</v>
      </c>
      <c r="J24">
        <f>Bawana_RLNG!S24</f>
        <v>0</v>
      </c>
      <c r="K24">
        <f>Bawana_Spot!S24</f>
        <v>12</v>
      </c>
      <c r="L24">
        <f>TWOMCL!R24</f>
        <v>0</v>
      </c>
      <c r="M24">
        <f>EDWPCL!V24</f>
        <v>0</v>
      </c>
      <c r="N24">
        <f>'MSW BWN'!V24</f>
        <v>0.92352959999999984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24.12</v>
      </c>
      <c r="AB24" s="117">
        <f>-STOA!Q24</f>
        <v>0</v>
      </c>
      <c r="AC24">
        <f t="shared" si="0"/>
        <v>0.94576614640551515</v>
      </c>
      <c r="AD24">
        <f t="shared" si="1"/>
        <v>106.52765958149392</v>
      </c>
      <c r="AE24">
        <f>'IDT-1'!E24</f>
        <v>0</v>
      </c>
      <c r="AF24" s="26"/>
      <c r="AG24">
        <f t="shared" si="2"/>
        <v>106.52765958149392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2.1105627945661216</v>
      </c>
      <c r="F25">
        <f>GT_Spot!S25</f>
        <v>0</v>
      </c>
      <c r="G25">
        <f>PPCL_NG!S25</f>
        <v>18.79</v>
      </c>
      <c r="H25">
        <f>PPCL_Spot!S25</f>
        <v>18.111999999999998</v>
      </c>
      <c r="I25">
        <f>Bawana_NG!S25</f>
        <v>31.04</v>
      </c>
      <c r="J25">
        <f>Bawana_RLNG!S25</f>
        <v>0</v>
      </c>
      <c r="K25">
        <f>Bawana_Spot!S25</f>
        <v>12</v>
      </c>
      <c r="L25">
        <f>TWOMCL!R25</f>
        <v>0</v>
      </c>
      <c r="M25">
        <f>EDWPCL!V25</f>
        <v>0</v>
      </c>
      <c r="N25">
        <f>'MSW BWN'!V25</f>
        <v>0.93330239999999975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24.12</v>
      </c>
      <c r="AB25" s="117">
        <f>-STOA!Q25</f>
        <v>0</v>
      </c>
      <c r="AC25">
        <f t="shared" si="0"/>
        <v>0.94253161371218197</v>
      </c>
      <c r="AD25">
        <f t="shared" si="1"/>
        <v>106.16333358085394</v>
      </c>
      <c r="AE25">
        <f>'IDT-1'!E25</f>
        <v>0</v>
      </c>
      <c r="AF25" s="26"/>
      <c r="AG25">
        <f t="shared" si="2"/>
        <v>106.16333358085394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2.1097383328837331</v>
      </c>
      <c r="F26">
        <f>GT_Spot!S26</f>
        <v>0</v>
      </c>
      <c r="G26">
        <f>PPCL_NG!S26</f>
        <v>18.79</v>
      </c>
      <c r="H26">
        <f>PPCL_Spot!S26</f>
        <v>18.111999999999998</v>
      </c>
      <c r="I26">
        <f>Bawana_NG!S26</f>
        <v>31.04</v>
      </c>
      <c r="J26">
        <f>Bawana_RLNG!S26</f>
        <v>0</v>
      </c>
      <c r="K26">
        <f>Bawana_Spot!S26</f>
        <v>12</v>
      </c>
      <c r="L26">
        <f>TWOMCL!R26</f>
        <v>0</v>
      </c>
      <c r="M26">
        <f>EDWPCL!V26</f>
        <v>0</v>
      </c>
      <c r="N26">
        <f>'MSW BWN'!V26</f>
        <v>0.95773439999999976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24.12</v>
      </c>
      <c r="AB26" s="117">
        <f>-STOA!Q26</f>
        <v>0</v>
      </c>
      <c r="AC26">
        <f t="shared" si="0"/>
        <v>0.94273936004937697</v>
      </c>
      <c r="AD26">
        <f t="shared" si="1"/>
        <v>106.18673337283437</v>
      </c>
      <c r="AE26">
        <f>'IDT-1'!E26</f>
        <v>0</v>
      </c>
      <c r="AF26" s="26"/>
      <c r="AG26">
        <f t="shared" si="2"/>
        <v>106.18673337283437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2.1097383328837331</v>
      </c>
      <c r="F27">
        <f>GT_Spot!S27</f>
        <v>0</v>
      </c>
      <c r="G27">
        <f>PPCL_NG!S27</f>
        <v>18.79</v>
      </c>
      <c r="H27">
        <f>PPCL_Spot!S27</f>
        <v>29.836462615264971</v>
      </c>
      <c r="I27">
        <f>Bawana_NG!S27</f>
        <v>31.04</v>
      </c>
      <c r="J27">
        <f>Bawana_RLNG!S27</f>
        <v>0</v>
      </c>
      <c r="K27">
        <f>Bawana_Spot!S27</f>
        <v>12</v>
      </c>
      <c r="L27">
        <f>TWOMCL!R27</f>
        <v>0</v>
      </c>
      <c r="M27">
        <f>EDWPCL!V27</f>
        <v>0</v>
      </c>
      <c r="N27">
        <f>'MSW BWN'!V27</f>
        <v>0.88342039999999999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24.12</v>
      </c>
      <c r="AB27" s="117">
        <f>-STOA!Q27</f>
        <v>0</v>
      </c>
      <c r="AC27">
        <f t="shared" si="0"/>
        <v>1.0452606678637086</v>
      </c>
      <c r="AD27">
        <f t="shared" si="1"/>
        <v>117.73436068028499</v>
      </c>
      <c r="AE27">
        <f>'IDT-1'!E27</f>
        <v>0</v>
      </c>
      <c r="AF27" s="26"/>
      <c r="AG27">
        <f t="shared" si="2"/>
        <v>117.73436068028499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2.1097383328837331</v>
      </c>
      <c r="F28">
        <f>GT_Spot!S28</f>
        <v>0</v>
      </c>
      <c r="G28">
        <f>PPCL_NG!S28</f>
        <v>18.79</v>
      </c>
      <c r="H28">
        <f>PPCL_Spot!S28</f>
        <v>31.106099322297521</v>
      </c>
      <c r="I28">
        <f>Bawana_NG!S28</f>
        <v>31.04</v>
      </c>
      <c r="J28">
        <f>Bawana_RLNG!S28</f>
        <v>0</v>
      </c>
      <c r="K28">
        <f>Bawana_Spot!S28</f>
        <v>12</v>
      </c>
      <c r="L28">
        <f>TWOMCL!R28</f>
        <v>0</v>
      </c>
      <c r="M28">
        <f>EDWPCL!V28</f>
        <v>0</v>
      </c>
      <c r="N28">
        <f>'MSW BWN'!V28</f>
        <v>0.91762519999999981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24.12</v>
      </c>
      <c r="AB28" s="117">
        <f>-STOA!Q28</f>
        <v>0</v>
      </c>
      <c r="AC28">
        <f t="shared" si="0"/>
        <v>1.0567344731255952</v>
      </c>
      <c r="AD28">
        <f t="shared" si="1"/>
        <v>119.02672838205567</v>
      </c>
      <c r="AE28">
        <f>'IDT-1'!E28</f>
        <v>0</v>
      </c>
      <c r="AF28" s="26"/>
      <c r="AG28">
        <f t="shared" si="2"/>
        <v>119.02672838205567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2.1097383328837331</v>
      </c>
      <c r="F29">
        <f>GT_Spot!S29</f>
        <v>0</v>
      </c>
      <c r="G29">
        <f>PPCL_NG!S29</f>
        <v>18.79</v>
      </c>
      <c r="H29">
        <f>PPCL_Spot!S29</f>
        <v>18.111999999999998</v>
      </c>
      <c r="I29">
        <f>Bawana_NG!S29</f>
        <v>31.04</v>
      </c>
      <c r="J29">
        <f>Bawana_RLNG!S29</f>
        <v>0</v>
      </c>
      <c r="K29">
        <f>Bawana_Spot!S29</f>
        <v>12</v>
      </c>
      <c r="L29">
        <f>TWOMCL!R29</f>
        <v>0</v>
      </c>
      <c r="M29">
        <f>EDWPCL!V29</f>
        <v>0</v>
      </c>
      <c r="N29">
        <f>'MSW BWN'!V29</f>
        <v>0.97239359999999975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24.12</v>
      </c>
      <c r="AB29" s="117">
        <f>-STOA!Q29</f>
        <v>0</v>
      </c>
      <c r="AC29">
        <f t="shared" si="0"/>
        <v>0.94286836100937699</v>
      </c>
      <c r="AD29">
        <f t="shared" si="1"/>
        <v>106.20126357187436</v>
      </c>
      <c r="AE29">
        <f>'IDT-1'!E29</f>
        <v>0</v>
      </c>
      <c r="AF29" s="26"/>
      <c r="AG29">
        <f t="shared" si="2"/>
        <v>106.20126357187436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2.1105627945661216</v>
      </c>
      <c r="F30">
        <f>GT_Spot!S30</f>
        <v>0</v>
      </c>
      <c r="G30">
        <f>PPCL_NG!S30</f>
        <v>18.79</v>
      </c>
      <c r="H30">
        <f>PPCL_Spot!S30</f>
        <v>14.259748916787021</v>
      </c>
      <c r="I30">
        <f>Bawana_NG!S30</f>
        <v>31.04</v>
      </c>
      <c r="J30">
        <f>Bawana_RLNG!S30</f>
        <v>0</v>
      </c>
      <c r="K30">
        <f>Bawana_Spot!S30</f>
        <v>12</v>
      </c>
      <c r="L30">
        <f>TWOMCL!R30</f>
        <v>0</v>
      </c>
      <c r="M30">
        <f>EDWPCL!V30</f>
        <v>0</v>
      </c>
      <c r="N30">
        <f>'MSW BWN'!V30</f>
        <v>0.95488399999999984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24.12</v>
      </c>
      <c r="AB30" s="117">
        <f>-STOA!Q30</f>
        <v>0</v>
      </c>
      <c r="AC30">
        <f t="shared" si="0"/>
        <v>0.90882172225990776</v>
      </c>
      <c r="AD30">
        <f t="shared" si="1"/>
        <v>102.36637398909325</v>
      </c>
      <c r="AE30">
        <f>'IDT-1'!E30</f>
        <v>0</v>
      </c>
      <c r="AF30" s="26"/>
      <c r="AG30">
        <f t="shared" si="2"/>
        <v>102.36637398909325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17.35733333333333</v>
      </c>
      <c r="I31">
        <f>Bawana_NG!S31</f>
        <v>31.04</v>
      </c>
      <c r="J31">
        <f>Bawana_RLNG!S31</f>
        <v>0</v>
      </c>
      <c r="K31">
        <f>Bawana_Spot!S31</f>
        <v>12</v>
      </c>
      <c r="L31">
        <f>TWOMCL!R31</f>
        <v>0</v>
      </c>
      <c r="M31">
        <f>EDWPCL!V31</f>
        <v>0</v>
      </c>
      <c r="N31">
        <f>'MSW BWN'!V31</f>
        <v>0.96058479999999991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28.94</v>
      </c>
      <c r="AB31" s="117">
        <f>-STOA!Q31</f>
        <v>0</v>
      </c>
      <c r="AC31">
        <f t="shared" si="0"/>
        <v>0.9785466321655153</v>
      </c>
      <c r="AD31">
        <f t="shared" si="1"/>
        <v>110.21993429573394</v>
      </c>
      <c r="AE31">
        <f>'IDT-1'!E31</f>
        <v>0</v>
      </c>
      <c r="AF31" s="26"/>
      <c r="AG31">
        <f t="shared" si="2"/>
        <v>110.21993429573394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1.6136676770460183</v>
      </c>
      <c r="F32">
        <f>GT_Spot!S32</f>
        <v>0</v>
      </c>
      <c r="G32">
        <f>PPCL_NG!S32</f>
        <v>18.79</v>
      </c>
      <c r="H32">
        <f>PPCL_Spot!S32</f>
        <v>9.5863141524105764</v>
      </c>
      <c r="I32">
        <f>Bawana_NG!S32</f>
        <v>31.04</v>
      </c>
      <c r="J32">
        <f>Bawana_RLNG!S32</f>
        <v>0</v>
      </c>
      <c r="K32">
        <f>Bawana_Spot!S32</f>
        <v>12</v>
      </c>
      <c r="L32">
        <f>TWOMCL!R32</f>
        <v>0</v>
      </c>
      <c r="M32">
        <f>EDWPCL!V32</f>
        <v>0</v>
      </c>
      <c r="N32">
        <f>'MSW BWN'!V32</f>
        <v>0.94205719999999982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33.770000000000003</v>
      </c>
      <c r="AB32" s="117">
        <f>-STOA!Q32</f>
        <v>0</v>
      </c>
      <c r="AC32">
        <f t="shared" si="0"/>
        <v>0.94812994345921797</v>
      </c>
      <c r="AD32">
        <f t="shared" si="1"/>
        <v>106.79390908599736</v>
      </c>
      <c r="AE32">
        <f>'IDT-1'!E32</f>
        <v>0</v>
      </c>
      <c r="AF32" s="26"/>
      <c r="AG32">
        <f t="shared" si="2"/>
        <v>106.79390908599736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2.1099778270509981</v>
      </c>
      <c r="F33">
        <f>GT_Spot!S33</f>
        <v>0</v>
      </c>
      <c r="G33">
        <f>PPCL_NG!S33</f>
        <v>18.79</v>
      </c>
      <c r="H33">
        <f>PPCL_Spot!S33</f>
        <v>28.566825908232417</v>
      </c>
      <c r="I33">
        <f>Bawana_NG!S33</f>
        <v>31.04</v>
      </c>
      <c r="J33">
        <f>Bawana_RLNG!S33</f>
        <v>0</v>
      </c>
      <c r="K33">
        <f>Bawana_Spot!S33</f>
        <v>12</v>
      </c>
      <c r="L33">
        <f>TWOMCL!R33</f>
        <v>0</v>
      </c>
      <c r="M33">
        <f>EDWPCL!V33</f>
        <v>0</v>
      </c>
      <c r="N33">
        <f>'MSW BWN'!V33</f>
        <v>0.8931931999999998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38.590000000000003</v>
      </c>
      <c r="AB33" s="117">
        <f>-STOA!Q33</f>
        <v>0</v>
      </c>
      <c r="AC33">
        <f t="shared" si="0"/>
        <v>1.1615119730304941</v>
      </c>
      <c r="AD33">
        <f t="shared" si="1"/>
        <v>130.82848496225293</v>
      </c>
      <c r="AE33">
        <f>'IDT-1'!E33</f>
        <v>0</v>
      </c>
      <c r="AF33" s="26"/>
      <c r="AG33">
        <f t="shared" si="2"/>
        <v>130.82848496225293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2.1099778270509981</v>
      </c>
      <c r="F34">
        <f>GT_Spot!S34</f>
        <v>0</v>
      </c>
      <c r="G34">
        <f>PPCL_NG!S34</f>
        <v>18.79</v>
      </c>
      <c r="H34">
        <f>PPCL_Spot!S34</f>
        <v>16.979999999999997</v>
      </c>
      <c r="I34">
        <f>Bawana_NG!S34</f>
        <v>31.04</v>
      </c>
      <c r="J34">
        <f>Bawana_RLNG!S34</f>
        <v>0</v>
      </c>
      <c r="K34">
        <f>Bawana_Spot!S34</f>
        <v>12</v>
      </c>
      <c r="L34">
        <f>TWOMCL!R34</f>
        <v>0</v>
      </c>
      <c r="M34">
        <f>EDWPCL!V34</f>
        <v>0</v>
      </c>
      <c r="N34">
        <f>'MSW BWN'!V34</f>
        <v>0.88342039999999999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48.24</v>
      </c>
      <c r="AB34" s="117">
        <f>-STOA!Q34</f>
        <v>0</v>
      </c>
      <c r="AC34">
        <f t="shared" si="0"/>
        <v>1.1443819043980488</v>
      </c>
      <c r="AD34">
        <f t="shared" si="1"/>
        <v>128.89901632265295</v>
      </c>
      <c r="AE34">
        <f>'IDT-1'!E34</f>
        <v>0</v>
      </c>
      <c r="AF34" s="26"/>
      <c r="AG34">
        <f t="shared" si="2"/>
        <v>128.89901632265295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2.1099778270509981</v>
      </c>
      <c r="F35">
        <f>GT_Spot!S35</f>
        <v>0</v>
      </c>
      <c r="G35">
        <f>PPCL_NG!S35</f>
        <v>18.79</v>
      </c>
      <c r="H35">
        <f>PPCL_Spot!S35</f>
        <v>26.608444444444444</v>
      </c>
      <c r="I35">
        <f>Bawana_NG!S35</f>
        <v>31.04</v>
      </c>
      <c r="J35">
        <f>Bawana_RLNG!S35</f>
        <v>0</v>
      </c>
      <c r="K35">
        <f>Bawana_Spot!S35</f>
        <v>12</v>
      </c>
      <c r="L35">
        <f>TWOMCL!R35</f>
        <v>0</v>
      </c>
      <c r="M35">
        <f>EDWPCL!V35</f>
        <v>0</v>
      </c>
      <c r="N35">
        <f>'MSW BWN'!V35</f>
        <v>0.93228439999999979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67.53</v>
      </c>
      <c r="AB35" s="117">
        <f>-STOA!Q35</f>
        <v>0</v>
      </c>
      <c r="AC35">
        <f t="shared" si="0"/>
        <v>1.3992942187091599</v>
      </c>
      <c r="AD35">
        <f t="shared" si="1"/>
        <v>157.61141245278625</v>
      </c>
      <c r="AE35">
        <f>'IDT-1'!E35</f>
        <v>0</v>
      </c>
      <c r="AF35" s="26"/>
      <c r="AG35">
        <f t="shared" si="2"/>
        <v>157.61141245278625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2.1099778270509981</v>
      </c>
      <c r="F36">
        <f>GT_Spot!S36</f>
        <v>0</v>
      </c>
      <c r="G36">
        <f>PPCL_NG!S36</f>
        <v>18.79</v>
      </c>
      <c r="H36">
        <f>PPCL_Spot!S36</f>
        <v>26.608444444444444</v>
      </c>
      <c r="I36">
        <f>Bawana_NG!S36</f>
        <v>31.04</v>
      </c>
      <c r="J36">
        <f>Bawana_RLNG!S36</f>
        <v>0</v>
      </c>
      <c r="K36">
        <f>Bawana_Spot!S36</f>
        <v>12</v>
      </c>
      <c r="L36">
        <f>TWOMCL!R36</f>
        <v>0</v>
      </c>
      <c r="M36">
        <f>EDWPCL!V36</f>
        <v>0</v>
      </c>
      <c r="N36">
        <f>'MSW BWN'!V36</f>
        <v>0.98705279999999973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67.53</v>
      </c>
      <c r="AB36" s="117">
        <f>-STOA!Q36</f>
        <v>0</v>
      </c>
      <c r="AC36">
        <f t="shared" si="0"/>
        <v>1.3997761806291598</v>
      </c>
      <c r="AD36">
        <f t="shared" si="1"/>
        <v>157.66569889086628</v>
      </c>
      <c r="AE36">
        <f>'IDT-1'!E36</f>
        <v>0</v>
      </c>
      <c r="AF36" s="26"/>
      <c r="AG36">
        <f t="shared" si="2"/>
        <v>157.66569889086628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2.0493587916785407</v>
      </c>
      <c r="F37">
        <f>GT_Spot!S37</f>
        <v>0</v>
      </c>
      <c r="G37">
        <f>PPCL_NG!S37</f>
        <v>18.79</v>
      </c>
      <c r="H37">
        <f>PPCL_Spot!S37</f>
        <v>26.608444444444444</v>
      </c>
      <c r="I37">
        <f>Bawana_NG!S37</f>
        <v>31.04</v>
      </c>
      <c r="J37">
        <f>Bawana_RLNG!S37</f>
        <v>0</v>
      </c>
      <c r="K37">
        <f>Bawana_Spot!S37</f>
        <v>12</v>
      </c>
      <c r="L37">
        <f>TWOMCL!R37</f>
        <v>0</v>
      </c>
      <c r="M37">
        <f>EDWPCL!V37</f>
        <v>0</v>
      </c>
      <c r="N37">
        <f>'MSW BWN'!V37</f>
        <v>0.99682559999999976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67.53</v>
      </c>
      <c r="AB37" s="117">
        <f>-STOA!Q37</f>
        <v>0</v>
      </c>
      <c r="AC37">
        <f t="shared" si="0"/>
        <v>1.3993287337578821</v>
      </c>
      <c r="AD37">
        <f t="shared" si="1"/>
        <v>157.6153001023651</v>
      </c>
      <c r="AE37">
        <f>'IDT-1'!E37</f>
        <v>0</v>
      </c>
      <c r="AF37" s="26"/>
      <c r="AG37">
        <f t="shared" si="2"/>
        <v>157.6153001023651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2.0493587916785407</v>
      </c>
      <c r="F38">
        <f>GT_Spot!S38</f>
        <v>0</v>
      </c>
      <c r="G38">
        <f>PPCL_NG!S38</f>
        <v>18.79</v>
      </c>
      <c r="H38">
        <f>PPCL_Spot!S38</f>
        <v>26.608444444444444</v>
      </c>
      <c r="I38">
        <f>Bawana_NG!S38</f>
        <v>31.04</v>
      </c>
      <c r="J38">
        <f>Bawana_RLNG!S38</f>
        <v>0</v>
      </c>
      <c r="K38">
        <f>Bawana_Spot!S38</f>
        <v>12</v>
      </c>
      <c r="L38">
        <f>TWOMCL!R38</f>
        <v>0</v>
      </c>
      <c r="M38">
        <f>EDWPCL!V38</f>
        <v>0</v>
      </c>
      <c r="N38">
        <f>'MSW BWN'!V38</f>
        <v>0.95284799999999981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67.53</v>
      </c>
      <c r="AB38" s="117">
        <f>-STOA!Q38</f>
        <v>0</v>
      </c>
      <c r="AC38">
        <f t="shared" si="0"/>
        <v>1.3989417308778824</v>
      </c>
      <c r="AD38">
        <f t="shared" si="1"/>
        <v>157.57170950524511</v>
      </c>
      <c r="AE38">
        <f>'IDT-1'!E38</f>
        <v>0</v>
      </c>
      <c r="AF38" s="26"/>
      <c r="AG38">
        <f t="shared" si="2"/>
        <v>157.57170950524511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2.0493587916785407</v>
      </c>
      <c r="F39">
        <f>GT_Spot!S39</f>
        <v>0</v>
      </c>
      <c r="G39">
        <f>PPCL_NG!S39</f>
        <v>18.79</v>
      </c>
      <c r="H39">
        <f>PPCL_Spot!S39</f>
        <v>26.03</v>
      </c>
      <c r="I39">
        <f>Bawana_NG!S39</f>
        <v>31.04</v>
      </c>
      <c r="J39">
        <f>Bawana_RLNG!S39</f>
        <v>0</v>
      </c>
      <c r="K39">
        <f>Bawana_Spot!S39</f>
        <v>12</v>
      </c>
      <c r="L39">
        <f>TWOMCL!R39</f>
        <v>0</v>
      </c>
      <c r="M39">
        <f>EDWPCL!V39</f>
        <v>0</v>
      </c>
      <c r="N39">
        <f>'MSW BWN'!V39</f>
        <v>0.90988839999999993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73.31</v>
      </c>
      <c r="AB39" s="117">
        <f>-STOA!Q39</f>
        <v>0</v>
      </c>
      <c r="AC39">
        <f t="shared" si="0"/>
        <v>1.4443373752867712</v>
      </c>
      <c r="AD39">
        <f t="shared" si="1"/>
        <v>162.68490981639175</v>
      </c>
      <c r="AE39">
        <f>'IDT-1'!E39</f>
        <v>0</v>
      </c>
      <c r="AF39" s="26"/>
      <c r="AG39">
        <f t="shared" si="2"/>
        <v>162.68490981639175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2.0493587916785407</v>
      </c>
      <c r="F40">
        <f>GT_Spot!S40</f>
        <v>0</v>
      </c>
      <c r="G40">
        <f>PPCL_NG!S40</f>
        <v>18.79</v>
      </c>
      <c r="H40">
        <f>PPCL_Spot!S40</f>
        <v>27.186888888888891</v>
      </c>
      <c r="I40">
        <f>Bawana_NG!S40</f>
        <v>31.04</v>
      </c>
      <c r="J40">
        <f>Bawana_RLNG!S40</f>
        <v>0</v>
      </c>
      <c r="K40">
        <f>Bawana_Spot!S40</f>
        <v>12</v>
      </c>
      <c r="L40">
        <f>TWOMCL!R40</f>
        <v>0</v>
      </c>
      <c r="M40">
        <f>EDWPCL!V40</f>
        <v>0</v>
      </c>
      <c r="N40">
        <f>'MSW BWN'!V40</f>
        <v>0.92067919999999992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73.31</v>
      </c>
      <c r="AB40" s="117">
        <f>-STOA!Q40</f>
        <v>0</v>
      </c>
      <c r="AC40">
        <f t="shared" si="0"/>
        <v>1.4546129565489934</v>
      </c>
      <c r="AD40">
        <f t="shared" si="1"/>
        <v>163.84231392401841</v>
      </c>
      <c r="AE40">
        <f>'IDT-1'!E40</f>
        <v>0</v>
      </c>
      <c r="AF40" s="26"/>
      <c r="AG40">
        <f t="shared" si="2"/>
        <v>163.84231392401841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2.0493587916785407</v>
      </c>
      <c r="F41">
        <f>GT_Spot!S41</f>
        <v>0</v>
      </c>
      <c r="G41">
        <f>PPCL_NG!S41</f>
        <v>18.79</v>
      </c>
      <c r="H41">
        <f>PPCL_Spot!S41</f>
        <v>26.608444444444444</v>
      </c>
      <c r="I41">
        <f>Bawana_NG!S41</f>
        <v>31.04</v>
      </c>
      <c r="J41">
        <f>Bawana_RLNG!S41</f>
        <v>0</v>
      </c>
      <c r="K41">
        <f>Bawana_Spot!S41</f>
        <v>12</v>
      </c>
      <c r="L41">
        <f>TWOMCL!R41</f>
        <v>0</v>
      </c>
      <c r="M41">
        <f>EDWPCL!V41</f>
        <v>0</v>
      </c>
      <c r="N41">
        <f>'MSW BWN'!V41</f>
        <v>0.94694359999999977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78.13</v>
      </c>
      <c r="AB41" s="117">
        <f>-STOA!Q41</f>
        <v>0</v>
      </c>
      <c r="AC41">
        <f t="shared" si="0"/>
        <v>1.4921697721578822</v>
      </c>
      <c r="AD41">
        <f t="shared" si="1"/>
        <v>168.07257706396507</v>
      </c>
      <c r="AE41">
        <f>'IDT-1'!E41</f>
        <v>0</v>
      </c>
      <c r="AF41" s="26"/>
      <c r="AG41">
        <f t="shared" si="2"/>
        <v>168.07257706396507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2.0493587916785407</v>
      </c>
      <c r="F42">
        <f>GT_Spot!S42</f>
        <v>0</v>
      </c>
      <c r="G42">
        <f>PPCL_NG!S42</f>
        <v>18.79</v>
      </c>
      <c r="H42">
        <f>PPCL_Spot!S42</f>
        <v>20.722746971885766</v>
      </c>
      <c r="I42">
        <f>Bawana_NG!S42</f>
        <v>31.04</v>
      </c>
      <c r="J42">
        <f>Bawana_RLNG!S42</f>
        <v>0</v>
      </c>
      <c r="K42">
        <f>Bawana_Spot!S42</f>
        <v>12</v>
      </c>
      <c r="L42">
        <f>TWOMCL!R42</f>
        <v>0</v>
      </c>
      <c r="M42">
        <f>EDWPCL!V42</f>
        <v>0</v>
      </c>
      <c r="N42">
        <f>'MSW BWN'!V42</f>
        <v>0.9392067999999999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78.13</v>
      </c>
      <c r="AB42" s="117">
        <f>-STOA!Q42</f>
        <v>0</v>
      </c>
      <c r="AC42">
        <f t="shared" si="0"/>
        <v>1.4403075505593659</v>
      </c>
      <c r="AD42">
        <f t="shared" si="1"/>
        <v>162.23100501300493</v>
      </c>
      <c r="AE42">
        <f>'IDT-1'!E42</f>
        <v>0</v>
      </c>
      <c r="AF42" s="26"/>
      <c r="AG42">
        <f t="shared" si="2"/>
        <v>162.23100501300493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1.98757327080891</v>
      </c>
      <c r="F43">
        <f>GT_Spot!S43</f>
        <v>0</v>
      </c>
      <c r="G43">
        <f>PPCL_NG!S43</f>
        <v>18.79</v>
      </c>
      <c r="H43">
        <f>PPCL_Spot!S43</f>
        <v>20.272252472496945</v>
      </c>
      <c r="I43">
        <f>Bawana_NG!S43</f>
        <v>31.04</v>
      </c>
      <c r="J43">
        <f>Bawana_RLNG!S43</f>
        <v>0</v>
      </c>
      <c r="K43">
        <f>Bawana_Spot!S43</f>
        <v>12</v>
      </c>
      <c r="L43">
        <f>TWOMCL!R43</f>
        <v>0</v>
      </c>
      <c r="M43">
        <f>EDWPCL!V43</f>
        <v>0</v>
      </c>
      <c r="N43">
        <f>'MSW BWN'!V43</f>
        <v>0.93717079999999986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81.99</v>
      </c>
      <c r="AB43" s="117">
        <f>-STOA!Q43</f>
        <v>0</v>
      </c>
      <c r="AC43">
        <f t="shared" si="0"/>
        <v>1.4697495695810916</v>
      </c>
      <c r="AD43">
        <f t="shared" si="1"/>
        <v>165.54724697372475</v>
      </c>
      <c r="AE43">
        <f>'IDT-1'!E43</f>
        <v>0</v>
      </c>
      <c r="AF43" s="26"/>
      <c r="AG43">
        <f t="shared" si="2"/>
        <v>165.54724697372475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1.98757327080891</v>
      </c>
      <c r="F44">
        <f>GT_Spot!S44</f>
        <v>0</v>
      </c>
      <c r="G44">
        <f>PPCL_NG!S44</f>
        <v>18.79</v>
      </c>
      <c r="H44">
        <f>PPCL_Spot!S44</f>
        <v>17.47194132681409</v>
      </c>
      <c r="I44">
        <f>Bawana_NG!S44</f>
        <v>31.04</v>
      </c>
      <c r="J44">
        <f>Bawana_RLNG!S44</f>
        <v>0</v>
      </c>
      <c r="K44">
        <f>Bawana_Spot!S44</f>
        <v>12</v>
      </c>
      <c r="L44">
        <f>TWOMCL!R44</f>
        <v>0</v>
      </c>
      <c r="M44">
        <f>EDWPCL!V44</f>
        <v>0</v>
      </c>
      <c r="N44">
        <f>'MSW BWN'!V44</f>
        <v>0.93330239999999975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81.99</v>
      </c>
      <c r="AB44" s="117">
        <f>-STOA!Q44</f>
        <v>0</v>
      </c>
      <c r="AC44">
        <f t="shared" si="0"/>
        <v>1.4450727895790825</v>
      </c>
      <c r="AD44">
        <f t="shared" si="1"/>
        <v>162.76774420804392</v>
      </c>
      <c r="AE44">
        <f>'IDT-1'!E44</f>
        <v>0</v>
      </c>
      <c r="AF44" s="26"/>
      <c r="AG44">
        <f t="shared" si="2"/>
        <v>162.76774420804392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1.98757327080891</v>
      </c>
      <c r="F45">
        <f>GT_Spot!S45</f>
        <v>0</v>
      </c>
      <c r="G45">
        <f>PPCL_NG!S45</f>
        <v>18.79</v>
      </c>
      <c r="H45">
        <f>PPCL_Spot!S45</f>
        <v>17.083675963996001</v>
      </c>
      <c r="I45">
        <f>Bawana_NG!S45</f>
        <v>31.04</v>
      </c>
      <c r="J45">
        <f>Bawana_RLNG!S45</f>
        <v>0</v>
      </c>
      <c r="K45">
        <f>Bawana_Spot!S45</f>
        <v>12</v>
      </c>
      <c r="L45">
        <f>TWOMCL!R45</f>
        <v>0</v>
      </c>
      <c r="M45">
        <f>EDWPCL!V45</f>
        <v>0</v>
      </c>
      <c r="N45">
        <f>'MSW BWN'!V45</f>
        <v>0.95875239999999973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136.01</v>
      </c>
      <c r="AB45" s="117">
        <f>-STOA!Q45</f>
        <v>0</v>
      </c>
      <c r="AC45">
        <f t="shared" si="0"/>
        <v>1.9172560143862833</v>
      </c>
      <c r="AD45">
        <f t="shared" si="1"/>
        <v>215.95274562041863</v>
      </c>
      <c r="AE45">
        <f>'IDT-1'!E45</f>
        <v>0</v>
      </c>
      <c r="AF45" s="26"/>
      <c r="AG45">
        <f t="shared" si="2"/>
        <v>215.95274562041863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1.98757327080891</v>
      </c>
      <c r="F46">
        <f>GT_Spot!S46</f>
        <v>0</v>
      </c>
      <c r="G46">
        <f>PPCL_NG!S46</f>
        <v>18.79</v>
      </c>
      <c r="H46">
        <f>PPCL_Spot!S46</f>
        <v>17.860206689632182</v>
      </c>
      <c r="I46">
        <f>Bawana_NG!S46</f>
        <v>31.04</v>
      </c>
      <c r="J46">
        <f>Bawana_RLNG!S46</f>
        <v>0</v>
      </c>
      <c r="K46">
        <f>Bawana_Spot!S46</f>
        <v>12</v>
      </c>
      <c r="L46">
        <f>TWOMCL!R46</f>
        <v>0</v>
      </c>
      <c r="M46">
        <f>EDWPCL!V46</f>
        <v>0</v>
      </c>
      <c r="N46">
        <f>'MSW BWN'!V46</f>
        <v>0.87955199999999989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136.01</v>
      </c>
      <c r="AB46" s="117">
        <f>-STOA!Q46</f>
        <v>0</v>
      </c>
      <c r="AC46">
        <f t="shared" si="0"/>
        <v>1.9233925212518816</v>
      </c>
      <c r="AD46">
        <f t="shared" si="1"/>
        <v>216.64393943918921</v>
      </c>
      <c r="AE46">
        <f>'IDT-1'!E46</f>
        <v>0</v>
      </c>
      <c r="AF46" s="26"/>
      <c r="AG46">
        <f t="shared" si="2"/>
        <v>216.64393943918921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2.1123569122395072</v>
      </c>
      <c r="F47">
        <f>GT_Spot!S47</f>
        <v>0</v>
      </c>
      <c r="G47">
        <f>PPCL_NG!S47</f>
        <v>18.79</v>
      </c>
      <c r="H47">
        <f>PPCL_Spot!S47</f>
        <v>28.123750277716063</v>
      </c>
      <c r="I47">
        <f>Bawana_NG!S47</f>
        <v>31.04</v>
      </c>
      <c r="J47">
        <f>Bawana_RLNG!S47</f>
        <v>0</v>
      </c>
      <c r="K47">
        <f>Bawana_Spot!S47</f>
        <v>12</v>
      </c>
      <c r="L47">
        <f>TWOMCL!R47</f>
        <v>0</v>
      </c>
      <c r="M47">
        <f>EDWPCL!V47</f>
        <v>0</v>
      </c>
      <c r="N47">
        <f>'MSW BWN'!V47</f>
        <v>0.8756835999999999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136.01</v>
      </c>
      <c r="AB47" s="117">
        <f>-STOA!Q47</f>
        <v>0</v>
      </c>
      <c r="AC47">
        <f t="shared" si="0"/>
        <v>2.0147757589516093</v>
      </c>
      <c r="AD47">
        <f t="shared" si="1"/>
        <v>226.93701503100397</v>
      </c>
      <c r="AE47">
        <f>'IDT-1'!E47</f>
        <v>0</v>
      </c>
      <c r="AF47" s="26"/>
      <c r="AG47">
        <f t="shared" si="2"/>
        <v>226.93701503100397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2.1126964933494561</v>
      </c>
      <c r="F48">
        <f>GT_Spot!S48</f>
        <v>0</v>
      </c>
      <c r="G48">
        <f>PPCL_NG!S48</f>
        <v>18.79</v>
      </c>
      <c r="H48">
        <f>PPCL_Spot!S48</f>
        <v>28.123750277716063</v>
      </c>
      <c r="I48">
        <f>Bawana_NG!S48</f>
        <v>31.04</v>
      </c>
      <c r="J48">
        <f>Bawana_RLNG!S48</f>
        <v>0</v>
      </c>
      <c r="K48">
        <f>Bawana_Spot!S48</f>
        <v>12</v>
      </c>
      <c r="L48">
        <f>TWOMCL!R48</f>
        <v>0</v>
      </c>
      <c r="M48">
        <f>EDWPCL!V48</f>
        <v>0</v>
      </c>
      <c r="N48">
        <f>'MSW BWN'!V48</f>
        <v>0.92149359999999969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136.01</v>
      </c>
      <c r="AB48" s="117">
        <f>-STOA!Q48</f>
        <v>0</v>
      </c>
      <c r="AC48">
        <f t="shared" si="0"/>
        <v>2.0151818752653767</v>
      </c>
      <c r="AD48">
        <f t="shared" si="1"/>
        <v>226.98275849580014</v>
      </c>
      <c r="AE48">
        <f>'IDT-1'!E48</f>
        <v>0</v>
      </c>
      <c r="AF48" s="26"/>
      <c r="AG48">
        <f t="shared" si="2"/>
        <v>226.98275849580014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2.1126964933494561</v>
      </c>
      <c r="F49">
        <f>GT_Spot!S49</f>
        <v>0</v>
      </c>
      <c r="G49">
        <f>PPCL_NG!S49</f>
        <v>18.79</v>
      </c>
      <c r="H49">
        <f>PPCL_Spot!S49</f>
        <v>28.123750277716063</v>
      </c>
      <c r="I49">
        <f>Bawana_NG!S49</f>
        <v>31.04</v>
      </c>
      <c r="J49">
        <f>Bawana_RLNG!S49</f>
        <v>0</v>
      </c>
      <c r="K49">
        <f>Bawana_Spot!S49</f>
        <v>11.999145603417587</v>
      </c>
      <c r="L49">
        <f>TWOMCL!R49</f>
        <v>0</v>
      </c>
      <c r="M49">
        <f>EDWPCL!V49</f>
        <v>0</v>
      </c>
      <c r="N49">
        <f>'MSW BWN'!V49</f>
        <v>0.89421119999999987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136.01</v>
      </c>
      <c r="AB49" s="117">
        <f>-STOA!Q49</f>
        <v>0</v>
      </c>
      <c r="AC49">
        <f t="shared" si="0"/>
        <v>2.0149342714554517</v>
      </c>
      <c r="AD49">
        <f t="shared" si="1"/>
        <v>226.95486930302766</v>
      </c>
      <c r="AE49">
        <f>'IDT-1'!E49</f>
        <v>0</v>
      </c>
      <c r="AF49" s="26"/>
      <c r="AG49">
        <f t="shared" si="2"/>
        <v>226.95486930302766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2.1126964933494561</v>
      </c>
      <c r="F50">
        <f>GT_Spot!S50</f>
        <v>0</v>
      </c>
      <c r="G50">
        <f>PPCL_NG!S50</f>
        <v>18.79</v>
      </c>
      <c r="H50">
        <f>PPCL_Spot!S50</f>
        <v>28.123750277716063</v>
      </c>
      <c r="I50">
        <f>Bawana_NG!S50</f>
        <v>31.04</v>
      </c>
      <c r="J50">
        <f>Bawana_RLNG!S50</f>
        <v>0</v>
      </c>
      <c r="K50">
        <f>Bawana_Spot!S50</f>
        <v>12</v>
      </c>
      <c r="L50">
        <f>TWOMCL!R50</f>
        <v>0</v>
      </c>
      <c r="M50">
        <f>EDWPCL!V50</f>
        <v>0</v>
      </c>
      <c r="N50">
        <f>'MSW BWN'!V50</f>
        <v>0.89136079999999995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136.01</v>
      </c>
      <c r="AB50" s="117">
        <f>-STOA!Q50</f>
        <v>0</v>
      </c>
      <c r="AC50">
        <f t="shared" si="0"/>
        <v>2.0149167066253768</v>
      </c>
      <c r="AD50">
        <f t="shared" si="1"/>
        <v>226.95289086444015</v>
      </c>
      <c r="AE50">
        <f>'IDT-1'!E50</f>
        <v>0</v>
      </c>
      <c r="AF50" s="26"/>
      <c r="AG50">
        <f t="shared" si="2"/>
        <v>226.95289086444015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2.0419445310065436</v>
      </c>
      <c r="F51">
        <f>GT_Spot!S51</f>
        <v>0</v>
      </c>
      <c r="G51">
        <f>PPCL_NG!S51</f>
        <v>18.79</v>
      </c>
      <c r="H51">
        <f>PPCL_Spot!S51</f>
        <v>28.123750277716063</v>
      </c>
      <c r="I51">
        <f>Bawana_NG!S51</f>
        <v>31.04</v>
      </c>
      <c r="J51">
        <f>Bawana_RLNG!S51</f>
        <v>0</v>
      </c>
      <c r="K51">
        <f>Bawana_Spot!S51</f>
        <v>12</v>
      </c>
      <c r="L51">
        <f>TWOMCL!R51</f>
        <v>0</v>
      </c>
      <c r="M51">
        <f>EDWPCL!V51</f>
        <v>0</v>
      </c>
      <c r="N51">
        <f>'MSW BWN'!V51</f>
        <v>0.90988839999999993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136.01</v>
      </c>
      <c r="AB51" s="117">
        <f>-STOA!Q51</f>
        <v>0</v>
      </c>
      <c r="AC51">
        <f t="shared" si="0"/>
        <v>2.014457132236759</v>
      </c>
      <c r="AD51">
        <f t="shared" si="1"/>
        <v>226.90112607648581</v>
      </c>
      <c r="AE51">
        <f>'IDT-1'!E51</f>
        <v>0</v>
      </c>
      <c r="AF51" s="26"/>
      <c r="AG51">
        <f t="shared" si="2"/>
        <v>226.90112607648581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2.0419445310065436</v>
      </c>
      <c r="F52">
        <f>GT_Spot!S52</f>
        <v>0</v>
      </c>
      <c r="G52">
        <f>PPCL_NG!S52</f>
        <v>18.79</v>
      </c>
      <c r="H52">
        <f>PPCL_Spot!S52</f>
        <v>28.123750277716063</v>
      </c>
      <c r="I52">
        <f>Bawana_NG!S52</f>
        <v>31.04</v>
      </c>
      <c r="J52">
        <f>Bawana_RLNG!S52</f>
        <v>0</v>
      </c>
      <c r="K52">
        <f>Bawana_Spot!S52</f>
        <v>12</v>
      </c>
      <c r="L52">
        <f>TWOMCL!R52</f>
        <v>0</v>
      </c>
      <c r="M52">
        <f>EDWPCL!V52</f>
        <v>0</v>
      </c>
      <c r="N52">
        <f>'MSW BWN'!V52</f>
        <v>0.90500199999999997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136.01</v>
      </c>
      <c r="AB52" s="117">
        <f>-STOA!Q52</f>
        <v>0</v>
      </c>
      <c r="AC52">
        <f t="shared" si="0"/>
        <v>2.5027111456375017</v>
      </c>
      <c r="AD52">
        <f t="shared" si="1"/>
        <v>171.4079856630851</v>
      </c>
      <c r="AE52">
        <f>'IDT-1'!E52</f>
        <v>0</v>
      </c>
      <c r="AF52" s="26"/>
      <c r="AG52">
        <f t="shared" si="2"/>
        <v>171.4079856630851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-55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2.0419445310065436</v>
      </c>
      <c r="F53">
        <f>GT_Spot!S53</f>
        <v>0</v>
      </c>
      <c r="G53">
        <f>PPCL_NG!S53</f>
        <v>18.79</v>
      </c>
      <c r="H53">
        <f>PPCL_Spot!S53</f>
        <v>28.123750277716063</v>
      </c>
      <c r="I53">
        <f>Bawana_NG!S53</f>
        <v>31.04</v>
      </c>
      <c r="J53">
        <f>Bawana_RLNG!S53</f>
        <v>0</v>
      </c>
      <c r="K53">
        <f>Bawana_Spot!S53</f>
        <v>12</v>
      </c>
      <c r="L53">
        <f>TWOMCL!R53</f>
        <v>0</v>
      </c>
      <c r="M53">
        <f>EDWPCL!V53</f>
        <v>0</v>
      </c>
      <c r="N53">
        <f>'MSW BWN'!V53</f>
        <v>0.92454759999999991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136.01</v>
      </c>
      <c r="AB53" s="117">
        <f>-STOA!Q53</f>
        <v>0</v>
      </c>
      <c r="AC53">
        <f t="shared" si="0"/>
        <v>2.0145861331967589</v>
      </c>
      <c r="AD53">
        <f t="shared" si="1"/>
        <v>226.91565627552583</v>
      </c>
      <c r="AE53">
        <f>'IDT-1'!E53</f>
        <v>0</v>
      </c>
      <c r="AF53" s="26"/>
      <c r="AG53">
        <f t="shared" si="2"/>
        <v>226.91565627552583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2.0419445310065436</v>
      </c>
      <c r="F54">
        <f>GT_Spot!S54</f>
        <v>0</v>
      </c>
      <c r="G54">
        <f>PPCL_NG!S54</f>
        <v>18.79</v>
      </c>
      <c r="H54">
        <f>PPCL_Spot!S54</f>
        <v>28.123750277716063</v>
      </c>
      <c r="I54">
        <f>Bawana_NG!S54</f>
        <v>31.04</v>
      </c>
      <c r="J54">
        <f>Bawana_RLNG!S54</f>
        <v>0</v>
      </c>
      <c r="K54">
        <f>Bawana_Spot!S54</f>
        <v>12</v>
      </c>
      <c r="L54">
        <f>TWOMCL!R54</f>
        <v>0</v>
      </c>
      <c r="M54">
        <f>EDWPCL!V54</f>
        <v>0</v>
      </c>
      <c r="N54">
        <f>'MSW BWN'!V54</f>
        <v>0.89421119999999987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136.01</v>
      </c>
      <c r="AB54" s="117">
        <f>-STOA!Q54</f>
        <v>0</v>
      </c>
      <c r="AC54">
        <f t="shared" si="0"/>
        <v>2.0143191728767591</v>
      </c>
      <c r="AD54">
        <f t="shared" si="1"/>
        <v>226.88558683584586</v>
      </c>
      <c r="AE54">
        <f>'IDT-1'!E54</f>
        <v>0</v>
      </c>
      <c r="AF54" s="26"/>
      <c r="AG54">
        <f t="shared" si="2"/>
        <v>226.88558683584586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2.0419445310065436</v>
      </c>
      <c r="F55">
        <f>GT_Spot!S55</f>
        <v>0</v>
      </c>
      <c r="G55">
        <f>PPCL_NG!S55</f>
        <v>18.79</v>
      </c>
      <c r="H55">
        <f>PPCL_Spot!S55</f>
        <v>21.981781826260828</v>
      </c>
      <c r="I55">
        <f>Bawana_NG!S55</f>
        <v>31.04</v>
      </c>
      <c r="J55">
        <f>Bawana_RLNG!S55</f>
        <v>0</v>
      </c>
      <c r="K55">
        <f>Bawana_Spot!S55</f>
        <v>12</v>
      </c>
      <c r="L55">
        <f>TWOMCL!R55</f>
        <v>0</v>
      </c>
      <c r="M55">
        <f>EDWPCL!V55</f>
        <v>0</v>
      </c>
      <c r="N55">
        <f>'MSW BWN'!V55</f>
        <v>0.93717079999999986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136.01</v>
      </c>
      <c r="AB55" s="117">
        <f>-STOA!Q55</f>
        <v>0</v>
      </c>
      <c r="AC55">
        <f t="shared" si="0"/>
        <v>1.9606478949839528</v>
      </c>
      <c r="AD55">
        <f t="shared" si="1"/>
        <v>220.84024926228338</v>
      </c>
      <c r="AE55">
        <f>'IDT-1'!E55</f>
        <v>0</v>
      </c>
      <c r="AF55" s="26"/>
      <c r="AG55">
        <f t="shared" si="2"/>
        <v>220.84024926228338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2.0419445310065436</v>
      </c>
      <c r="F56">
        <f>GT_Spot!S56</f>
        <v>0</v>
      </c>
      <c r="G56">
        <f>PPCL_NG!S56</f>
        <v>18.79</v>
      </c>
      <c r="H56">
        <f>PPCL_Spot!S56</f>
        <v>21.981781826260828</v>
      </c>
      <c r="I56">
        <f>Bawana_NG!S56</f>
        <v>31.04</v>
      </c>
      <c r="J56">
        <f>Bawana_RLNG!S56</f>
        <v>0</v>
      </c>
      <c r="K56">
        <f>Bawana_Spot!S56</f>
        <v>12</v>
      </c>
      <c r="L56">
        <f>TWOMCL!R56</f>
        <v>0</v>
      </c>
      <c r="M56">
        <f>EDWPCL!V56</f>
        <v>0</v>
      </c>
      <c r="N56">
        <f>'MSW BWN'!V56</f>
        <v>0.87751599999999985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136.01</v>
      </c>
      <c r="AB56" s="117">
        <f>-STOA!Q56</f>
        <v>0</v>
      </c>
      <c r="AC56">
        <f t="shared" si="0"/>
        <v>1.9601229327439529</v>
      </c>
      <c r="AD56">
        <f t="shared" si="1"/>
        <v>220.78111942452341</v>
      </c>
      <c r="AE56">
        <f>'IDT-1'!E56</f>
        <v>0</v>
      </c>
      <c r="AF56" s="26"/>
      <c r="AG56">
        <f t="shared" si="2"/>
        <v>220.78111942452341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2.0419445310065436</v>
      </c>
      <c r="F57">
        <f>GT_Spot!S57</f>
        <v>0</v>
      </c>
      <c r="G57">
        <f>PPCL_NG!S57</f>
        <v>18.79</v>
      </c>
      <c r="H57">
        <f>PPCL_Spot!S57</f>
        <v>26.737222222222222</v>
      </c>
      <c r="I57">
        <f>Bawana_NG!S57</f>
        <v>31.04</v>
      </c>
      <c r="J57">
        <f>Bawana_RLNG!S57</f>
        <v>0</v>
      </c>
      <c r="K57">
        <f>Bawana_Spot!S57</f>
        <v>12</v>
      </c>
      <c r="L57">
        <f>TWOMCL!R57</f>
        <v>0</v>
      </c>
      <c r="M57">
        <f>EDWPCL!V57</f>
        <v>0</v>
      </c>
      <c r="N57">
        <f>'MSW BWN'!V57</f>
        <v>0.90601999999999994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136.01</v>
      </c>
      <c r="AB57" s="117">
        <f>-STOA!Q57</f>
        <v>0</v>
      </c>
      <c r="AC57">
        <f t="shared" si="0"/>
        <v>2.4905186571491558</v>
      </c>
      <c r="AD57">
        <f t="shared" si="1"/>
        <v>170.0346680960796</v>
      </c>
      <c r="AE57">
        <f>'IDT-1'!E57</f>
        <v>0</v>
      </c>
      <c r="AF57" s="26"/>
      <c r="AG57">
        <f t="shared" si="2"/>
        <v>170.0346680960796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-55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2.0419445310065436</v>
      </c>
      <c r="F58">
        <f>GT_Spot!S58</f>
        <v>0</v>
      </c>
      <c r="G58">
        <f>PPCL_NG!S58</f>
        <v>18.79</v>
      </c>
      <c r="H58">
        <f>PPCL_Spot!S58</f>
        <v>26.737222222222222</v>
      </c>
      <c r="I58">
        <f>Bawana_NG!S58</f>
        <v>31.04</v>
      </c>
      <c r="J58">
        <f>Bawana_RLNG!S58</f>
        <v>0</v>
      </c>
      <c r="K58">
        <f>Bawana_Spot!S58</f>
        <v>12</v>
      </c>
      <c r="L58">
        <f>TWOMCL!R58</f>
        <v>0</v>
      </c>
      <c r="M58">
        <f>EDWPCL!V58</f>
        <v>0</v>
      </c>
      <c r="N58">
        <f>'MSW BWN'!V58</f>
        <v>0.92556559999999988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136.01</v>
      </c>
      <c r="AB58" s="117">
        <f>-STOA!Q58</f>
        <v>0</v>
      </c>
      <c r="AC58">
        <f t="shared" si="0"/>
        <v>2.0023936447084134</v>
      </c>
      <c r="AD58">
        <f t="shared" si="1"/>
        <v>225.54233870852036</v>
      </c>
      <c r="AE58">
        <f>'IDT-1'!E58</f>
        <v>0</v>
      </c>
      <c r="AF58" s="26"/>
      <c r="AG58">
        <f t="shared" si="2"/>
        <v>225.54233870852036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2.0419445310065436</v>
      </c>
      <c r="F59">
        <f>GT_Spot!S59</f>
        <v>0</v>
      </c>
      <c r="G59">
        <f>PPCL_NG!S59</f>
        <v>18.79</v>
      </c>
      <c r="H59">
        <f>PPCL_Spot!S59</f>
        <v>26.108111111111111</v>
      </c>
      <c r="I59">
        <f>Bawana_NG!S59</f>
        <v>31.04</v>
      </c>
      <c r="J59">
        <f>Bawana_RLNG!S59</f>
        <v>0</v>
      </c>
      <c r="K59">
        <f>Bawana_Spot!S59</f>
        <v>12</v>
      </c>
      <c r="L59">
        <f>TWOMCL!R59</f>
        <v>0</v>
      </c>
      <c r="M59">
        <f>EDWPCL!V59</f>
        <v>0</v>
      </c>
      <c r="N59">
        <f>'MSW BWN'!V59</f>
        <v>0.87751599999999985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136.01</v>
      </c>
      <c r="AB59" s="117">
        <f>-STOA!Q59</f>
        <v>0</v>
      </c>
      <c r="AC59">
        <f t="shared" si="0"/>
        <v>1.9964346304506353</v>
      </c>
      <c r="AD59">
        <f t="shared" si="1"/>
        <v>224.871137011667</v>
      </c>
      <c r="AE59">
        <f>'IDT-1'!E59</f>
        <v>0</v>
      </c>
      <c r="AF59" s="26"/>
      <c r="AG59">
        <f t="shared" si="2"/>
        <v>224.871137011667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2.0419445310065436</v>
      </c>
      <c r="F60">
        <f>GT_Spot!S60</f>
        <v>0</v>
      </c>
      <c r="G60">
        <f>PPCL_NG!S60</f>
        <v>18.79</v>
      </c>
      <c r="H60">
        <f>PPCL_Spot!S60</f>
        <v>26.108111111111111</v>
      </c>
      <c r="I60">
        <f>Bawana_NG!S60</f>
        <v>31.04</v>
      </c>
      <c r="J60">
        <f>Bawana_RLNG!S60</f>
        <v>0</v>
      </c>
      <c r="K60">
        <f>Bawana_Spot!S60</f>
        <v>12</v>
      </c>
      <c r="L60">
        <f>TWOMCL!R60</f>
        <v>0</v>
      </c>
      <c r="M60">
        <f>EDWPCL!V60</f>
        <v>0</v>
      </c>
      <c r="N60">
        <f>'MSW BWN'!V60</f>
        <v>0.8687611999999999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136.01</v>
      </c>
      <c r="AB60" s="117">
        <f>-STOA!Q60</f>
        <v>0</v>
      </c>
      <c r="AC60">
        <f t="shared" si="0"/>
        <v>1.9963575882106355</v>
      </c>
      <c r="AD60">
        <f t="shared" si="1"/>
        <v>224.86245925390702</v>
      </c>
      <c r="AE60">
        <f>'IDT-1'!E60</f>
        <v>0</v>
      </c>
      <c r="AF60" s="26"/>
      <c r="AG60">
        <f t="shared" si="2"/>
        <v>224.86245925390702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2.0419445310065436</v>
      </c>
      <c r="F61">
        <f>GT_Spot!S61</f>
        <v>0</v>
      </c>
      <c r="G61">
        <f>PPCL_NG!S61</f>
        <v>18.79</v>
      </c>
      <c r="H61">
        <f>PPCL_Spot!S61</f>
        <v>26.108111111111111</v>
      </c>
      <c r="I61">
        <f>Bawana_NG!S61</f>
        <v>31.04</v>
      </c>
      <c r="J61">
        <f>Bawana_RLNG!S61</f>
        <v>0</v>
      </c>
      <c r="K61">
        <f>Bawana_Spot!S61</f>
        <v>12</v>
      </c>
      <c r="L61">
        <f>TWOMCL!R61</f>
        <v>0</v>
      </c>
      <c r="M61">
        <f>EDWPCL!V61</f>
        <v>0</v>
      </c>
      <c r="N61">
        <f>'MSW BWN'!V61</f>
        <v>0.90887039999999986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136.01</v>
      </c>
      <c r="AB61" s="117">
        <f>-STOA!Q61</f>
        <v>0</v>
      </c>
      <c r="AC61">
        <f t="shared" si="0"/>
        <v>1.9967105491706354</v>
      </c>
      <c r="AD61">
        <f t="shared" si="1"/>
        <v>224.90221549294699</v>
      </c>
      <c r="AE61">
        <f>'IDT-1'!E61</f>
        <v>0</v>
      </c>
      <c r="AF61" s="26"/>
      <c r="AG61">
        <f t="shared" si="2"/>
        <v>224.90221549294699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2.0419445310065436</v>
      </c>
      <c r="F62">
        <f>GT_Spot!S62</f>
        <v>0</v>
      </c>
      <c r="G62">
        <f>PPCL_NG!S62</f>
        <v>18.79</v>
      </c>
      <c r="H62">
        <f>PPCL_Spot!S62</f>
        <v>24.337999999999997</v>
      </c>
      <c r="I62">
        <f>Bawana_NG!S62</f>
        <v>31.04</v>
      </c>
      <c r="J62">
        <f>Bawana_RLNG!S62</f>
        <v>0</v>
      </c>
      <c r="K62">
        <f>Bawana_Spot!S62</f>
        <v>12</v>
      </c>
      <c r="L62">
        <f>TWOMCL!R62</f>
        <v>0</v>
      </c>
      <c r="M62">
        <f>EDWPCL!V62</f>
        <v>0</v>
      </c>
      <c r="N62">
        <f>'MSW BWN'!V62</f>
        <v>0.95773439999999976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136.01</v>
      </c>
      <c r="AB62" s="117">
        <f>-STOA!Q62</f>
        <v>0</v>
      </c>
      <c r="AC62">
        <f t="shared" si="0"/>
        <v>2.4698605883136002</v>
      </c>
      <c r="AD62">
        <f t="shared" si="1"/>
        <v>167.70781834269295</v>
      </c>
      <c r="AE62">
        <f>'IDT-1'!E62</f>
        <v>0</v>
      </c>
      <c r="AF62" s="26"/>
      <c r="AG62">
        <f t="shared" si="2"/>
        <v>167.70781834269295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-55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2.0419445310065436</v>
      </c>
      <c r="F63">
        <f>GT_Spot!S63</f>
        <v>0</v>
      </c>
      <c r="G63">
        <f>PPCL_NG!S63</f>
        <v>18.79</v>
      </c>
      <c r="H63">
        <f>PPCL_Spot!S63</f>
        <v>23.206</v>
      </c>
      <c r="I63">
        <f>Bawana_NG!S63</f>
        <v>31.04</v>
      </c>
      <c r="J63">
        <f>Bawana_RLNG!S63</f>
        <v>0</v>
      </c>
      <c r="K63">
        <f>Bawana_Spot!S63</f>
        <v>12</v>
      </c>
      <c r="L63">
        <f>TWOMCL!R63</f>
        <v>0</v>
      </c>
      <c r="M63">
        <f>EDWPCL!V63</f>
        <v>0</v>
      </c>
      <c r="N63">
        <f>'MSW BWN'!V63</f>
        <v>0.9361527999999999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136.01</v>
      </c>
      <c r="AB63" s="117">
        <f>-STOA!Q63</f>
        <v>0</v>
      </c>
      <c r="AC63">
        <f t="shared" si="0"/>
        <v>1.9714120565128577</v>
      </c>
      <c r="AD63">
        <f t="shared" si="1"/>
        <v>222.05268527449368</v>
      </c>
      <c r="AE63">
        <f>'IDT-1'!E63</f>
        <v>0</v>
      </c>
      <c r="AF63" s="26"/>
      <c r="AG63">
        <f t="shared" si="2"/>
        <v>222.05268527449368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2.0419445310065436</v>
      </c>
      <c r="F64">
        <f>GT_Spot!S64</f>
        <v>0</v>
      </c>
      <c r="G64">
        <f>PPCL_NG!S64</f>
        <v>18.79</v>
      </c>
      <c r="H64">
        <f>PPCL_Spot!S64</f>
        <v>23.206</v>
      </c>
      <c r="I64">
        <f>Bawana_NG!S64</f>
        <v>31.04</v>
      </c>
      <c r="J64">
        <f>Bawana_RLNG!S64</f>
        <v>0</v>
      </c>
      <c r="K64">
        <f>Bawana_Spot!S64</f>
        <v>12</v>
      </c>
      <c r="L64">
        <f>TWOMCL!R64</f>
        <v>0</v>
      </c>
      <c r="M64">
        <f>EDWPCL!V64</f>
        <v>0</v>
      </c>
      <c r="N64">
        <f>'MSW BWN'!V64</f>
        <v>0.9392067999999999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136.01</v>
      </c>
      <c r="AB64" s="117">
        <f>-STOA!Q64</f>
        <v>0</v>
      </c>
      <c r="AC64">
        <f t="shared" si="0"/>
        <v>1.9714389317128576</v>
      </c>
      <c r="AD64">
        <f t="shared" si="1"/>
        <v>222.05571239929367</v>
      </c>
      <c r="AE64">
        <f>'IDT-1'!E64</f>
        <v>0</v>
      </c>
      <c r="AF64" s="26"/>
      <c r="AG64">
        <f t="shared" si="2"/>
        <v>222.05571239929367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2.0419445310065436</v>
      </c>
      <c r="F65">
        <f>GT_Spot!S65</f>
        <v>0</v>
      </c>
      <c r="G65">
        <f>PPCL_NG!S65</f>
        <v>18.79</v>
      </c>
      <c r="H65">
        <f>PPCL_Spot!S65</f>
        <v>23.206</v>
      </c>
      <c r="I65">
        <f>Bawana_NG!S65</f>
        <v>31.04</v>
      </c>
      <c r="J65">
        <f>Bawana_RLNG!S65</f>
        <v>0</v>
      </c>
      <c r="K65">
        <f>Bawana_Spot!S65</f>
        <v>12</v>
      </c>
      <c r="L65">
        <f>TWOMCL!R65</f>
        <v>0</v>
      </c>
      <c r="M65">
        <f>EDWPCL!V65</f>
        <v>0</v>
      </c>
      <c r="N65">
        <f>'MSW BWN'!V65</f>
        <v>0.87670159999999986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136.01</v>
      </c>
      <c r="AB65" s="117">
        <f>-STOA!Q65</f>
        <v>0</v>
      </c>
      <c r="AC65">
        <f t="shared" si="0"/>
        <v>1.9708888859528575</v>
      </c>
      <c r="AD65">
        <f t="shared" si="1"/>
        <v>221.99375724505367</v>
      </c>
      <c r="AE65">
        <f>'IDT-1'!E65</f>
        <v>0</v>
      </c>
      <c r="AF65" s="26"/>
      <c r="AG65">
        <f t="shared" si="2"/>
        <v>221.99375724505367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2.0419445310065436</v>
      </c>
      <c r="F66">
        <f>GT_Spot!S66</f>
        <v>0</v>
      </c>
      <c r="G66">
        <f>PPCL_NG!S66</f>
        <v>18.79</v>
      </c>
      <c r="H66">
        <f>PPCL_Spot!S66</f>
        <v>24.247360817868653</v>
      </c>
      <c r="I66">
        <f>Bawana_NG!S66</f>
        <v>31.04</v>
      </c>
      <c r="J66">
        <f>Bawana_RLNG!S66</f>
        <v>0</v>
      </c>
      <c r="K66">
        <f>Bawana_Spot!S66</f>
        <v>12</v>
      </c>
      <c r="L66">
        <f>TWOMCL!R66</f>
        <v>0</v>
      </c>
      <c r="M66">
        <f>EDWPCL!V66</f>
        <v>0</v>
      </c>
      <c r="N66">
        <f>'MSW BWN'!V66</f>
        <v>0.90601999999999994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136.01</v>
      </c>
      <c r="AB66" s="117">
        <f>-STOA!Q66</f>
        <v>0</v>
      </c>
      <c r="AC66">
        <f t="shared" si="0"/>
        <v>1.9803108630701016</v>
      </c>
      <c r="AD66">
        <f t="shared" si="1"/>
        <v>223.05501448580509</v>
      </c>
      <c r="AE66">
        <f>'IDT-1'!E66</f>
        <v>0</v>
      </c>
      <c r="AF66" s="26"/>
      <c r="AG66">
        <f t="shared" si="2"/>
        <v>223.05501448580509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2.1126964933494561</v>
      </c>
      <c r="F67">
        <f>GT_Spot!S67</f>
        <v>0</v>
      </c>
      <c r="G67">
        <f>PPCL_NG!S67</f>
        <v>18.79</v>
      </c>
      <c r="H67">
        <f>PPCL_Spot!S67</f>
        <v>19.798444444444446</v>
      </c>
      <c r="I67">
        <f>Bawana_NG!S67</f>
        <v>31.04</v>
      </c>
      <c r="J67">
        <f>Bawana_RLNG!S67</f>
        <v>0</v>
      </c>
      <c r="K67">
        <f>Bawana_Spot!S67</f>
        <v>11.55</v>
      </c>
      <c r="L67">
        <f>TWOMCL!R67</f>
        <v>0</v>
      </c>
      <c r="M67">
        <f>EDWPCL!V67</f>
        <v>0</v>
      </c>
      <c r="N67">
        <f>'MSW BWN'!V67</f>
        <v>0.92251159999999977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136.01</v>
      </c>
      <c r="AB67" s="117">
        <f>-STOA!Q67</f>
        <v>0</v>
      </c>
      <c r="AC67">
        <f t="shared" si="0"/>
        <v>2.4706557936643057</v>
      </c>
      <c r="AD67">
        <f t="shared" si="1"/>
        <v>157.7529967441296</v>
      </c>
      <c r="AE67">
        <f>'IDT-1'!E67</f>
        <v>0</v>
      </c>
      <c r="AF67" s="26"/>
      <c r="AG67">
        <f t="shared" si="2"/>
        <v>157.7529967441296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-60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2.1126964933494561</v>
      </c>
      <c r="F68">
        <f>GT_Spot!S68</f>
        <v>0</v>
      </c>
      <c r="G68">
        <f>PPCL_NG!S68</f>
        <v>18.79</v>
      </c>
      <c r="H68">
        <f>PPCL_Spot!S68</f>
        <v>20.764222222222223</v>
      </c>
      <c r="I68">
        <f>Bawana_NG!S68</f>
        <v>31.04</v>
      </c>
      <c r="J68">
        <f>Bawana_RLNG!S68</f>
        <v>0</v>
      </c>
      <c r="K68">
        <f>Bawana_Spot!S68</f>
        <v>11.67</v>
      </c>
      <c r="L68">
        <f>TWOMCL!R68</f>
        <v>0</v>
      </c>
      <c r="M68">
        <f>EDWPCL!V68</f>
        <v>0</v>
      </c>
      <c r="N68">
        <f>'MSW BWN'!V68</f>
        <v>0.90601999999999994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136.01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1.9473778606970307</v>
      </c>
      <c r="AD68">
        <f t="shared" ref="AD68:AD98" si="4">SUM(B68:AB68,AI68:AR68)-AC68</f>
        <v>219.34556085487463</v>
      </c>
      <c r="AE68">
        <f>'IDT-1'!E68</f>
        <v>0</v>
      </c>
      <c r="AF68" s="26"/>
      <c r="AG68">
        <f t="shared" ref="AG68:AG98" si="5">SUM(AD68:AF68)</f>
        <v>219.34556085487463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1.2150627615062761</v>
      </c>
      <c r="F69">
        <f>GT_Spot!S69</f>
        <v>0</v>
      </c>
      <c r="G69">
        <f>PPCL_NG!S69</f>
        <v>18.79</v>
      </c>
      <c r="H69">
        <f>PPCL_Spot!S69</f>
        <v>18.32448049783309</v>
      </c>
      <c r="I69">
        <f>Bawana_NG!S69</f>
        <v>31.04</v>
      </c>
      <c r="J69">
        <f>Bawana_RLNG!S69</f>
        <v>0</v>
      </c>
      <c r="K69">
        <f>Bawana_Spot!S69</f>
        <v>10.24</v>
      </c>
      <c r="L69">
        <f>TWOMCL!R69</f>
        <v>0</v>
      </c>
      <c r="M69">
        <f>EDWPCL!V69</f>
        <v>0</v>
      </c>
      <c r="N69">
        <f>'MSW BWN'!V69</f>
        <v>0.90194799999999975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136.01</v>
      </c>
      <c r="AB69" s="117">
        <f>-STOA!Q69</f>
        <v>0</v>
      </c>
      <c r="AC69">
        <f t="shared" si="3"/>
        <v>1.9053891230821867</v>
      </c>
      <c r="AD69">
        <f t="shared" si="4"/>
        <v>214.61610213625718</v>
      </c>
      <c r="AE69">
        <f>'IDT-1'!E69</f>
        <v>0</v>
      </c>
      <c r="AF69" s="26"/>
      <c r="AG69">
        <f t="shared" si="5"/>
        <v>214.61610213625718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1.2150627615062761</v>
      </c>
      <c r="F70">
        <f>GT_Spot!S70</f>
        <v>0</v>
      </c>
      <c r="G70">
        <f>PPCL_NG!S70</f>
        <v>18.79</v>
      </c>
      <c r="H70">
        <f>PPCL_Spot!S70</f>
        <v>18.32448049783309</v>
      </c>
      <c r="I70">
        <f>Bawana_NG!S70</f>
        <v>31.04</v>
      </c>
      <c r="J70">
        <f>Bawana_RLNG!S70</f>
        <v>0</v>
      </c>
      <c r="K70">
        <f>Bawana_Spot!S70</f>
        <v>10.24</v>
      </c>
      <c r="L70">
        <f>TWOMCL!R70</f>
        <v>0</v>
      </c>
      <c r="M70">
        <f>EDWPCL!V70</f>
        <v>0</v>
      </c>
      <c r="N70">
        <f>'MSW BWN'!V70</f>
        <v>0.88443839999999996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136.01</v>
      </c>
      <c r="AB70" s="117">
        <f>-STOA!Q70</f>
        <v>0</v>
      </c>
      <c r="AC70">
        <f t="shared" si="3"/>
        <v>1.9052350386021861</v>
      </c>
      <c r="AD70">
        <f t="shared" si="4"/>
        <v>214.59874662073713</v>
      </c>
      <c r="AE70">
        <f>'IDT-1'!E70</f>
        <v>0</v>
      </c>
      <c r="AF70" s="26"/>
      <c r="AG70">
        <f t="shared" si="5"/>
        <v>214.59874662073713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1.2150627615062761</v>
      </c>
      <c r="F71">
        <f>GT_Spot!S71</f>
        <v>0</v>
      </c>
      <c r="G71">
        <f>PPCL_NG!S71</f>
        <v>18.79</v>
      </c>
      <c r="H71">
        <f>PPCL_Spot!S71</f>
        <v>18.32448049783309</v>
      </c>
      <c r="I71">
        <f>Bawana_NG!S71</f>
        <v>31.04</v>
      </c>
      <c r="J71">
        <f>Bawana_RLNG!S71</f>
        <v>0</v>
      </c>
      <c r="K71">
        <f>Bawana_Spot!S71</f>
        <v>10.24</v>
      </c>
      <c r="L71">
        <f>TWOMCL!R71</f>
        <v>0</v>
      </c>
      <c r="M71">
        <f>EDWPCL!V71</f>
        <v>0</v>
      </c>
      <c r="N71">
        <f>'MSW BWN'!V71</f>
        <v>0.89136079999999995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136.01</v>
      </c>
      <c r="AB71" s="117">
        <f>-STOA!Q71</f>
        <v>0</v>
      </c>
      <c r="AC71">
        <f t="shared" si="3"/>
        <v>2.571155519886835</v>
      </c>
      <c r="AD71">
        <f t="shared" si="4"/>
        <v>138.93974853945249</v>
      </c>
      <c r="AE71">
        <f>'IDT-1'!E71</f>
        <v>0</v>
      </c>
      <c r="AF71" s="26"/>
      <c r="AG71">
        <f t="shared" si="5"/>
        <v>138.93974853945249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-75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0.83971340839303987</v>
      </c>
      <c r="F72">
        <f>GT_Spot!S72</f>
        <v>0</v>
      </c>
      <c r="G72">
        <f>PPCL_NG!S72</f>
        <v>18.79</v>
      </c>
      <c r="H72">
        <f>PPCL_Spot!S72</f>
        <v>18.994888320924545</v>
      </c>
      <c r="I72">
        <f>Bawana_NG!S72</f>
        <v>31.04</v>
      </c>
      <c r="J72">
        <f>Bawana_RLNG!S72</f>
        <v>0</v>
      </c>
      <c r="K72">
        <f>Bawana_Spot!S72</f>
        <v>10.24</v>
      </c>
      <c r="L72">
        <f>TWOMCL!R72</f>
        <v>0</v>
      </c>
      <c r="M72">
        <f>EDWPCL!V72</f>
        <v>0</v>
      </c>
      <c r="N72">
        <f>'MSW BWN'!V72</f>
        <v>0.85898839999999999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136.01</v>
      </c>
      <c r="AB72" s="117">
        <f>-STOA!Q72</f>
        <v>0</v>
      </c>
      <c r="AC72">
        <f t="shared" si="3"/>
        <v>1.9076075931379948</v>
      </c>
      <c r="AD72">
        <f t="shared" si="4"/>
        <v>214.86598253617959</v>
      </c>
      <c r="AE72">
        <f>'IDT-1'!E72</f>
        <v>0</v>
      </c>
      <c r="AF72" s="26"/>
      <c r="AG72">
        <f t="shared" si="5"/>
        <v>214.86598253617959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0.83971340839303998</v>
      </c>
      <c r="F73">
        <f>GT_Spot!S73</f>
        <v>0</v>
      </c>
      <c r="G73">
        <f>PPCL_NG!S73</f>
        <v>18.79</v>
      </c>
      <c r="H73">
        <f>PPCL_Spot!S73</f>
        <v>20.326702966996336</v>
      </c>
      <c r="I73">
        <f>Bawana_NG!S73</f>
        <v>31.04</v>
      </c>
      <c r="J73">
        <f>Bawana_RLNG!S73</f>
        <v>0</v>
      </c>
      <c r="K73">
        <f>Bawana_Spot!S73</f>
        <v>26.75</v>
      </c>
      <c r="L73">
        <f>TWOMCL!R73</f>
        <v>0</v>
      </c>
      <c r="M73">
        <f>EDWPCL!V73</f>
        <v>0</v>
      </c>
      <c r="N73">
        <f>'MSW BWN'!V73</f>
        <v>0.86387479999999994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74.27</v>
      </c>
      <c r="AB73" s="117">
        <f>-STOA!Q73</f>
        <v>0</v>
      </c>
      <c r="AC73">
        <f t="shared" si="3"/>
        <v>1.5213465623434266</v>
      </c>
      <c r="AD73">
        <f t="shared" si="4"/>
        <v>171.35894461304594</v>
      </c>
      <c r="AE73">
        <f>'IDT-1'!E73</f>
        <v>0</v>
      </c>
      <c r="AF73" s="26"/>
      <c r="AG73">
        <f t="shared" si="5"/>
        <v>171.35894461304594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0.83971340839303998</v>
      </c>
      <c r="F74">
        <f>GT_Spot!S74</f>
        <v>0</v>
      </c>
      <c r="G74">
        <f>PPCL_NG!S74</f>
        <v>18.79</v>
      </c>
      <c r="H74">
        <f>PPCL_Spot!S74</f>
        <v>20.326702966996336</v>
      </c>
      <c r="I74">
        <f>Bawana_NG!S74</f>
        <v>31.04</v>
      </c>
      <c r="J74">
        <f>Bawana_RLNG!S74</f>
        <v>0</v>
      </c>
      <c r="K74">
        <f>Bawana_Spot!S74</f>
        <v>27.740990749669628</v>
      </c>
      <c r="L74">
        <f>TWOMCL!R74</f>
        <v>0</v>
      </c>
      <c r="M74">
        <f>EDWPCL!V74</f>
        <v>0</v>
      </c>
      <c r="N74">
        <f>'MSW BWN'!V74</f>
        <v>0.96954319999999972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69.45</v>
      </c>
      <c r="AB74" s="117">
        <f>-STOA!Q74</f>
        <v>0</v>
      </c>
      <c r="AC74">
        <f t="shared" si="3"/>
        <v>1.4885811628605194</v>
      </c>
      <c r="AD74">
        <f t="shared" si="4"/>
        <v>167.6683691621985</v>
      </c>
      <c r="AE74">
        <f>'IDT-1'!E74</f>
        <v>0</v>
      </c>
      <c r="AF74" s="26"/>
      <c r="AG74">
        <f t="shared" si="5"/>
        <v>167.6683691621985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0.83971340839303987</v>
      </c>
      <c r="F75">
        <f>GT_Spot!S75</f>
        <v>0</v>
      </c>
      <c r="G75">
        <f>PPCL_NG!S75</f>
        <v>18.79</v>
      </c>
      <c r="H75">
        <f>PPCL_Spot!S75</f>
        <v>20.664444444444442</v>
      </c>
      <c r="I75">
        <f>Bawana_NG!S75</f>
        <v>31.04</v>
      </c>
      <c r="J75">
        <f>Bawana_RLNG!S75</f>
        <v>0</v>
      </c>
      <c r="K75">
        <f>Bawana_Spot!S75</f>
        <v>52.95000000000001</v>
      </c>
      <c r="L75">
        <f>TWOMCL!R75</f>
        <v>0</v>
      </c>
      <c r="M75">
        <f>EDWPCL!V75</f>
        <v>0</v>
      </c>
      <c r="N75">
        <f>'MSW BWN'!V75</f>
        <v>0.93432039999999983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3.43</v>
      </c>
      <c r="Z75" s="75">
        <f>IEX!Q75</f>
        <v>0</v>
      </c>
      <c r="AA75" s="117">
        <f>STOA!K75</f>
        <v>30.869999999999997</v>
      </c>
      <c r="AB75" s="117">
        <f>-STOA!Q75</f>
        <v>0</v>
      </c>
      <c r="AC75">
        <f t="shared" si="3"/>
        <v>1.4037626086249702</v>
      </c>
      <c r="AD75">
        <f t="shared" si="4"/>
        <v>158.11471564421254</v>
      </c>
      <c r="AE75">
        <f>'IDT-1'!E75</f>
        <v>0</v>
      </c>
      <c r="AF75" s="26"/>
      <c r="AG75">
        <f t="shared" si="5"/>
        <v>158.11471564421254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0.83971340839303987</v>
      </c>
      <c r="F76">
        <f>GT_Spot!S76</f>
        <v>0</v>
      </c>
      <c r="G76">
        <f>PPCL_NG!S76</f>
        <v>18.79</v>
      </c>
      <c r="H76">
        <f>PPCL_Spot!S76</f>
        <v>20.690478835684925</v>
      </c>
      <c r="I76">
        <f>Bawana_NG!S76</f>
        <v>31.04</v>
      </c>
      <c r="J76">
        <f>Bawana_RLNG!S76</f>
        <v>0</v>
      </c>
      <c r="K76">
        <f>Bawana_Spot!S76</f>
        <v>35.048791420985481</v>
      </c>
      <c r="L76">
        <f>TWOMCL!R76</f>
        <v>0</v>
      </c>
      <c r="M76">
        <f>EDWPCL!V76</f>
        <v>0</v>
      </c>
      <c r="N76">
        <f>'MSW BWN'!V76</f>
        <v>0.87079719999999983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3.7</v>
      </c>
      <c r="Z76" s="75">
        <f>IEX!Q76</f>
        <v>0</v>
      </c>
      <c r="AA76" s="117">
        <f>STOA!K76</f>
        <v>21.23</v>
      </c>
      <c r="AB76" s="117">
        <f>-STOA!Q76</f>
        <v>0</v>
      </c>
      <c r="AC76">
        <f t="shared" si="3"/>
        <v>1.1634460716125583</v>
      </c>
      <c r="AD76">
        <f t="shared" si="4"/>
        <v>131.04633479345088</v>
      </c>
      <c r="AE76">
        <f>'IDT-1'!E76</f>
        <v>0</v>
      </c>
      <c r="AF76" s="26"/>
      <c r="AG76">
        <f t="shared" si="5"/>
        <v>131.04633479345088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0.83971340839303987</v>
      </c>
      <c r="F77">
        <f>GT_Spot!S77</f>
        <v>0</v>
      </c>
      <c r="G77">
        <f>PPCL_NG!S77</f>
        <v>18.79</v>
      </c>
      <c r="H77">
        <f>PPCL_Spot!S77</f>
        <v>20.690478835684925</v>
      </c>
      <c r="I77">
        <f>Bawana_NG!S77</f>
        <v>31.04</v>
      </c>
      <c r="J77">
        <f>Bawana_RLNG!S77</f>
        <v>0</v>
      </c>
      <c r="K77">
        <f>Bawana_Spot!S77</f>
        <v>56.231939032380424</v>
      </c>
      <c r="L77">
        <f>TWOMCL!R77</f>
        <v>0</v>
      </c>
      <c r="M77">
        <f>EDWPCL!V77</f>
        <v>0</v>
      </c>
      <c r="N77">
        <f>'MSW BWN'!V77</f>
        <v>0.85023359999999981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14.48</v>
      </c>
      <c r="Z77" s="75">
        <f>IEX!Q77</f>
        <v>0</v>
      </c>
      <c r="AA77" s="117">
        <f>STOA!K77</f>
        <v>11.58</v>
      </c>
      <c r="AB77" s="117">
        <f>-STOA!Q77</f>
        <v>0</v>
      </c>
      <c r="AC77">
        <f t="shared" si="3"/>
        <v>1.3596208109128338</v>
      </c>
      <c r="AD77">
        <f t="shared" si="4"/>
        <v>153.14274406554554</v>
      </c>
      <c r="AE77">
        <f>'IDT-1'!E77</f>
        <v>0</v>
      </c>
      <c r="AF77" s="26"/>
      <c r="AG77">
        <f t="shared" si="5"/>
        <v>153.14274406554554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0.83971340839303987</v>
      </c>
      <c r="F78">
        <f>GT_Spot!S78</f>
        <v>0</v>
      </c>
      <c r="G78">
        <f>PPCL_NG!S78</f>
        <v>18.79</v>
      </c>
      <c r="H78">
        <f>PPCL_Spot!S78</f>
        <v>20.690478835684925</v>
      </c>
      <c r="I78">
        <f>Bawana_NG!S78</f>
        <v>31.04</v>
      </c>
      <c r="J78">
        <f>Bawana_RLNG!S78</f>
        <v>0</v>
      </c>
      <c r="K78">
        <f>Bawana_Spot!S78</f>
        <v>56.231939032380424</v>
      </c>
      <c r="L78">
        <f>TWOMCL!R78</f>
        <v>0</v>
      </c>
      <c r="M78">
        <f>EDWPCL!V78</f>
        <v>0</v>
      </c>
      <c r="N78">
        <f>'MSW BWN'!V78</f>
        <v>0.86489279999999991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13.18</v>
      </c>
      <c r="Z78" s="75">
        <f>IEX!Q78</f>
        <v>0</v>
      </c>
      <c r="AA78" s="117">
        <f>STOA!K78</f>
        <v>11.58</v>
      </c>
      <c r="AB78" s="117">
        <f>-STOA!Q78</f>
        <v>0</v>
      </c>
      <c r="AC78">
        <f t="shared" si="3"/>
        <v>1.3483098118728338</v>
      </c>
      <c r="AD78">
        <f t="shared" si="4"/>
        <v>151.86871426458555</v>
      </c>
      <c r="AE78">
        <f>'IDT-1'!E78</f>
        <v>0</v>
      </c>
      <c r="AF78" s="26"/>
      <c r="AG78">
        <f t="shared" si="5"/>
        <v>151.86871426458555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0.83971340839303987</v>
      </c>
      <c r="F79">
        <f>GT_Spot!S79</f>
        <v>0</v>
      </c>
      <c r="G79">
        <f>PPCL_NG!S79</f>
        <v>18.79</v>
      </c>
      <c r="H79">
        <f>PPCL_Spot!S79</f>
        <v>22.49900022217285</v>
      </c>
      <c r="I79">
        <f>Bawana_NG!S79</f>
        <v>31.04</v>
      </c>
      <c r="J79">
        <f>Bawana_RLNG!S79</f>
        <v>0</v>
      </c>
      <c r="K79">
        <f>Bawana_Spot!S79</f>
        <v>56.86</v>
      </c>
      <c r="L79">
        <f>TWOMCL!R79</f>
        <v>0</v>
      </c>
      <c r="M79">
        <f>EDWPCL!V79</f>
        <v>0</v>
      </c>
      <c r="N79">
        <f>'MSW BWN'!V79</f>
        <v>0.91375679999999992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12.3</v>
      </c>
      <c r="Z79" s="75">
        <f>IEX!Q79</f>
        <v>0</v>
      </c>
      <c r="AA79" s="117">
        <f>STOA!K79</f>
        <v>11.58</v>
      </c>
      <c r="AB79" s="117">
        <f>-STOA!Q79</f>
        <v>0</v>
      </c>
      <c r="AC79">
        <f t="shared" si="3"/>
        <v>1.3659577397889802</v>
      </c>
      <c r="AD79">
        <f t="shared" si="4"/>
        <v>153.85651269077695</v>
      </c>
      <c r="AE79">
        <f>'IDT-1'!E79</f>
        <v>0</v>
      </c>
      <c r="AF79" s="26"/>
      <c r="AG79">
        <f t="shared" si="5"/>
        <v>153.85651269077695</v>
      </c>
      <c r="AI79" s="75">
        <f>PXIL!K79</f>
        <v>0</v>
      </c>
      <c r="AJ79" s="75">
        <f>PXIL!Q79</f>
        <v>0</v>
      </c>
      <c r="AK79" s="75">
        <f>RTM_IEX!K79</f>
        <v>0.4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0.83971340839303998</v>
      </c>
      <c r="F80">
        <f>GT_Spot!S80</f>
        <v>0</v>
      </c>
      <c r="G80">
        <f>PPCL_NG!S80</f>
        <v>18.79</v>
      </c>
      <c r="H80">
        <f>PPCL_Spot!S80</f>
        <v>30.697674418604652</v>
      </c>
      <c r="I80">
        <f>Bawana_NG!S80</f>
        <v>31.04</v>
      </c>
      <c r="J80">
        <f>Bawana_RLNG!S80</f>
        <v>0</v>
      </c>
      <c r="K80">
        <f>Bawana_Spot!S80</f>
        <v>58.67</v>
      </c>
      <c r="L80">
        <f>TWOMCL!R80</f>
        <v>0</v>
      </c>
      <c r="M80">
        <f>EDWPCL!V80</f>
        <v>0</v>
      </c>
      <c r="N80">
        <f>'MSW BWN'!V80</f>
        <v>0.88728879999999977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12.18</v>
      </c>
      <c r="Z80" s="75">
        <f>IEX!Q80</f>
        <v>0</v>
      </c>
      <c r="AA80" s="117">
        <f>STOA!K80</f>
        <v>11.58</v>
      </c>
      <c r="AB80" s="117">
        <f>-STOA!Q80</f>
        <v>0</v>
      </c>
      <c r="AC80">
        <f t="shared" si="3"/>
        <v>1.4528331543175801</v>
      </c>
      <c r="AD80">
        <f t="shared" si="4"/>
        <v>163.64184347268014</v>
      </c>
      <c r="AE80">
        <f>'IDT-1'!E80</f>
        <v>0</v>
      </c>
      <c r="AF80" s="26"/>
      <c r="AG80">
        <f t="shared" si="5"/>
        <v>163.64184347268014</v>
      </c>
      <c r="AI80" s="75">
        <f>PXIL!K80</f>
        <v>0</v>
      </c>
      <c r="AJ80" s="75">
        <f>PXIL!Q80</f>
        <v>0</v>
      </c>
      <c r="AK80" s="75">
        <f>RTM_IEX!K80</f>
        <v>0.41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0.8697081516269709</v>
      </c>
      <c r="F81">
        <f>GT_Spot!S81</f>
        <v>0</v>
      </c>
      <c r="G81">
        <f>PPCL_NG!S81</f>
        <v>18.79</v>
      </c>
      <c r="H81">
        <f>PPCL_Spot!S81</f>
        <v>30.697674418604652</v>
      </c>
      <c r="I81">
        <f>Bawana_NG!S81</f>
        <v>31.04</v>
      </c>
      <c r="J81">
        <f>Bawana_RLNG!S81</f>
        <v>0</v>
      </c>
      <c r="K81">
        <f>Bawana_Spot!S81</f>
        <v>40.65</v>
      </c>
      <c r="L81">
        <f>TWOMCL!R81</f>
        <v>0</v>
      </c>
      <c r="M81">
        <f>EDWPCL!V81</f>
        <v>0</v>
      </c>
      <c r="N81">
        <f>'MSW BWN'!V81</f>
        <v>0.82966999999999991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6.25</v>
      </c>
      <c r="Z81" s="75">
        <f>IEX!Q81</f>
        <v>0</v>
      </c>
      <c r="AA81" s="117">
        <f>STOA!K81</f>
        <v>11.58</v>
      </c>
      <c r="AB81" s="117">
        <f>-STOA!Q81</f>
        <v>0</v>
      </c>
      <c r="AC81">
        <f t="shared" si="3"/>
        <v>1.2420060626180385</v>
      </c>
      <c r="AD81">
        <f t="shared" si="4"/>
        <v>139.89504650761361</v>
      </c>
      <c r="AE81">
        <f>'IDT-1'!E81</f>
        <v>0</v>
      </c>
      <c r="AF81" s="26"/>
      <c r="AG81">
        <f t="shared" si="5"/>
        <v>139.89504650761361</v>
      </c>
      <c r="AI81" s="75">
        <f>PXIL!K81</f>
        <v>0</v>
      </c>
      <c r="AJ81" s="75">
        <f>PXIL!Q81</f>
        <v>0</v>
      </c>
      <c r="AK81" s="75">
        <f>RTM_IEX!K81</f>
        <v>0.43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1.7297097802382151</v>
      </c>
      <c r="F82">
        <f>GT_Spot!S82</f>
        <v>0</v>
      </c>
      <c r="G82">
        <f>PPCL_NG!S82</f>
        <v>18.79</v>
      </c>
      <c r="H82">
        <f>PPCL_Spot!S82</f>
        <v>24.327111111111115</v>
      </c>
      <c r="I82">
        <f>Bawana_NG!S82</f>
        <v>31.04</v>
      </c>
      <c r="J82">
        <f>Bawana_RLNG!S82</f>
        <v>0</v>
      </c>
      <c r="K82">
        <f>Bawana_Spot!S82</f>
        <v>55.28</v>
      </c>
      <c r="L82">
        <f>TWOMCL!R82</f>
        <v>0</v>
      </c>
      <c r="M82">
        <f>EDWPCL!V82</f>
        <v>0</v>
      </c>
      <c r="N82">
        <f>'MSW BWN'!V82</f>
        <v>0.81317839999999997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12.59</v>
      </c>
      <c r="Z82" s="75">
        <f>IEX!Q82</f>
        <v>0</v>
      </c>
      <c r="AA82" s="117">
        <f>STOA!K82</f>
        <v>11.58</v>
      </c>
      <c r="AB82" s="117">
        <f>-STOA!Q82</f>
        <v>0</v>
      </c>
      <c r="AC82">
        <f t="shared" si="3"/>
        <v>1.3781679937638744</v>
      </c>
      <c r="AD82">
        <f t="shared" si="4"/>
        <v>155.2318312975855</v>
      </c>
      <c r="AE82">
        <f>'IDT-1'!E82</f>
        <v>0</v>
      </c>
      <c r="AF82" s="26"/>
      <c r="AG82">
        <f t="shared" si="5"/>
        <v>155.2318312975855</v>
      </c>
      <c r="AI82" s="75">
        <f>PXIL!K82</f>
        <v>0</v>
      </c>
      <c r="AJ82" s="75">
        <f>PXIL!Q82</f>
        <v>0</v>
      </c>
      <c r="AK82" s="75">
        <f>RTM_IEX!K82</f>
        <v>0.46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1.7297097802382151</v>
      </c>
      <c r="F83">
        <f>GT_Spot!S83</f>
        <v>0</v>
      </c>
      <c r="G83">
        <f>PPCL_NG!S83</f>
        <v>18.79</v>
      </c>
      <c r="H83">
        <f>PPCL_Spot!S83</f>
        <v>26.06711111111111</v>
      </c>
      <c r="I83">
        <f>Bawana_NG!S83</f>
        <v>31.04</v>
      </c>
      <c r="J83">
        <f>Bawana_RLNG!S83</f>
        <v>0</v>
      </c>
      <c r="K83">
        <f>Bawana_Spot!S83</f>
        <v>32.64</v>
      </c>
      <c r="L83">
        <f>TWOMCL!R83</f>
        <v>0</v>
      </c>
      <c r="M83">
        <f>EDWPCL!V83</f>
        <v>0</v>
      </c>
      <c r="N83">
        <f>'MSW BWN'!V83</f>
        <v>0.82091519999999996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59.809999999999995</v>
      </c>
      <c r="AB83" s="117">
        <f>-STOA!Q83</f>
        <v>0</v>
      </c>
      <c r="AC83">
        <f t="shared" si="3"/>
        <v>1.503900077603874</v>
      </c>
      <c r="AD83">
        <f t="shared" si="4"/>
        <v>169.39383601374544</v>
      </c>
      <c r="AE83">
        <f>'IDT-1'!E83</f>
        <v>0</v>
      </c>
      <c r="AF83" s="26"/>
      <c r="AG83">
        <f t="shared" si="5"/>
        <v>169.39383601374544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1.7297097802382151</v>
      </c>
      <c r="F84">
        <f>GT_Spot!S84</f>
        <v>0</v>
      </c>
      <c r="G84">
        <f>PPCL_NG!S84</f>
        <v>18.79</v>
      </c>
      <c r="H84">
        <f>PPCL_Spot!S84</f>
        <v>26.430063326297077</v>
      </c>
      <c r="I84">
        <f>Bawana_NG!S84</f>
        <v>31.04</v>
      </c>
      <c r="J84">
        <f>Bawana_RLNG!S84</f>
        <v>0</v>
      </c>
      <c r="K84">
        <f>Bawana_Spot!S84</f>
        <v>32.64</v>
      </c>
      <c r="L84">
        <f>TWOMCL!R84</f>
        <v>0</v>
      </c>
      <c r="M84">
        <f>EDWPCL!V84</f>
        <v>0</v>
      </c>
      <c r="N84">
        <f>'MSW BWN'!V84</f>
        <v>0.8893247999999998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59.809999999999995</v>
      </c>
      <c r="AB84" s="117">
        <f>-STOA!Q84</f>
        <v>0</v>
      </c>
      <c r="AC84">
        <f t="shared" si="3"/>
        <v>1.5076960615775106</v>
      </c>
      <c r="AD84">
        <f t="shared" si="4"/>
        <v>169.82140184495776</v>
      </c>
      <c r="AE84">
        <f>'IDT-1'!E84</f>
        <v>0</v>
      </c>
      <c r="AF84" s="26"/>
      <c r="AG84">
        <f t="shared" si="5"/>
        <v>169.82140184495776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1.7822274483518021</v>
      </c>
      <c r="F85">
        <f>GT_Spot!S85</f>
        <v>0</v>
      </c>
      <c r="G85">
        <f>PPCL_NG!S85</f>
        <v>18.79</v>
      </c>
      <c r="H85">
        <f>PPCL_Spot!S85</f>
        <v>26.430063326297077</v>
      </c>
      <c r="I85">
        <f>Bawana_NG!S85</f>
        <v>31.04</v>
      </c>
      <c r="J85">
        <f>Bawana_RLNG!S85</f>
        <v>0</v>
      </c>
      <c r="K85">
        <f>Bawana_Spot!S85</f>
        <v>31.42</v>
      </c>
      <c r="L85">
        <f>TWOMCL!R85</f>
        <v>0</v>
      </c>
      <c r="M85">
        <f>EDWPCL!V85</f>
        <v>0</v>
      </c>
      <c r="N85">
        <f>'MSW BWN'!V85</f>
        <v>0.79363279999999992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59.809999999999995</v>
      </c>
      <c r="AB85" s="117">
        <f>-STOA!Q85</f>
        <v>0</v>
      </c>
      <c r="AC85">
        <f t="shared" si="3"/>
        <v>1.4965801274569102</v>
      </c>
      <c r="AD85">
        <f t="shared" si="4"/>
        <v>168.56934344719195</v>
      </c>
      <c r="AE85">
        <f>'IDT-1'!E85</f>
        <v>0</v>
      </c>
      <c r="AF85" s="26"/>
      <c r="AG85">
        <f t="shared" si="5"/>
        <v>168.56934344719195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1.7822274483518021</v>
      </c>
      <c r="F86">
        <f>GT_Spot!S86</f>
        <v>0</v>
      </c>
      <c r="G86">
        <f>PPCL_NG!S86</f>
        <v>18.79</v>
      </c>
      <c r="H86">
        <f>PPCL_Spot!S86</f>
        <v>26.430063326297077</v>
      </c>
      <c r="I86">
        <f>Bawana_NG!S86</f>
        <v>31.04</v>
      </c>
      <c r="J86">
        <f>Bawana_RLNG!S86</f>
        <v>0</v>
      </c>
      <c r="K86">
        <f>Bawana_Spot!S86</f>
        <v>28.43</v>
      </c>
      <c r="L86">
        <f>TWOMCL!R86</f>
        <v>0</v>
      </c>
      <c r="M86">
        <f>EDWPCL!V86</f>
        <v>0</v>
      </c>
      <c r="N86">
        <f>'MSW BWN'!V86</f>
        <v>0.86387479999999994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59.809999999999995</v>
      </c>
      <c r="AB86" s="117">
        <f>-STOA!Q86</f>
        <v>0</v>
      </c>
      <c r="AC86">
        <f t="shared" si="3"/>
        <v>1.4708862570569101</v>
      </c>
      <c r="AD86">
        <f t="shared" si="4"/>
        <v>165.67527931759196</v>
      </c>
      <c r="AE86">
        <f>'IDT-1'!E86</f>
        <v>0</v>
      </c>
      <c r="AF86" s="26"/>
      <c r="AG86">
        <f t="shared" si="5"/>
        <v>165.67527931759196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1.7822274483518021</v>
      </c>
      <c r="F87">
        <f>GT_Spot!S87</f>
        <v>0</v>
      </c>
      <c r="G87">
        <f>PPCL_NG!S87</f>
        <v>18.79</v>
      </c>
      <c r="H87">
        <f>PPCL_Spot!S87</f>
        <v>21.427619153427397</v>
      </c>
      <c r="I87">
        <f>Bawana_NG!S87</f>
        <v>31.04</v>
      </c>
      <c r="J87">
        <f>Bawana_RLNG!S87</f>
        <v>0</v>
      </c>
      <c r="K87">
        <f>Bawana_Spot!S87</f>
        <v>16.829999999999998</v>
      </c>
      <c r="L87">
        <f>TWOMCL!R87</f>
        <v>0</v>
      </c>
      <c r="M87">
        <f>EDWPCL!V87</f>
        <v>0</v>
      </c>
      <c r="N87">
        <f>'MSW BWN'!V87</f>
        <v>0.93432039999999983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59.809999999999995</v>
      </c>
      <c r="AB87" s="117">
        <f>-STOA!Q87</f>
        <v>0</v>
      </c>
      <c r="AC87">
        <f t="shared" si="3"/>
        <v>1.3254046696156572</v>
      </c>
      <c r="AD87">
        <f t="shared" si="4"/>
        <v>149.28876233216354</v>
      </c>
      <c r="AE87">
        <f>'IDT-1'!E87</f>
        <v>0</v>
      </c>
      <c r="AF87" s="26"/>
      <c r="AG87">
        <f t="shared" si="5"/>
        <v>149.28876233216354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1.7822274483518021</v>
      </c>
      <c r="F88">
        <f>GT_Spot!S88</f>
        <v>0</v>
      </c>
      <c r="G88">
        <f>PPCL_NG!S88</f>
        <v>18.79</v>
      </c>
      <c r="H88">
        <f>PPCL_Spot!S88</f>
        <v>21.427619153427397</v>
      </c>
      <c r="I88">
        <f>Bawana_NG!S88</f>
        <v>31.04</v>
      </c>
      <c r="J88">
        <f>Bawana_RLNG!S88</f>
        <v>0</v>
      </c>
      <c r="K88">
        <f>Bawana_Spot!S88</f>
        <v>21.41</v>
      </c>
      <c r="L88">
        <f>TWOMCL!R88</f>
        <v>0</v>
      </c>
      <c r="M88">
        <f>EDWPCL!V88</f>
        <v>0</v>
      </c>
      <c r="N88">
        <f>'MSW BWN'!V88</f>
        <v>1.0076163999999999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59.809999999999995</v>
      </c>
      <c r="AB88" s="117">
        <f>-STOA!Q88</f>
        <v>0</v>
      </c>
      <c r="AC88">
        <f t="shared" si="3"/>
        <v>1.366353674415657</v>
      </c>
      <c r="AD88">
        <f t="shared" si="4"/>
        <v>153.90110932736354</v>
      </c>
      <c r="AE88">
        <f>'IDT-1'!E88</f>
        <v>0</v>
      </c>
      <c r="AF88" s="26"/>
      <c r="AG88">
        <f t="shared" si="5"/>
        <v>153.90110932736354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1.8348156541734395</v>
      </c>
      <c r="F89">
        <f>GT_Spot!S89</f>
        <v>0</v>
      </c>
      <c r="G89">
        <f>PPCL_NG!S89</f>
        <v>18.79</v>
      </c>
      <c r="H89">
        <f>PPCL_Spot!S89</f>
        <v>21.427619153427397</v>
      </c>
      <c r="I89">
        <f>Bawana_NG!S89</f>
        <v>31.04</v>
      </c>
      <c r="J89">
        <f>Bawana_RLNG!S89</f>
        <v>0</v>
      </c>
      <c r="K89">
        <f>Bawana_Spot!S89</f>
        <v>21.41</v>
      </c>
      <c r="L89">
        <f>TWOMCL!R89</f>
        <v>0</v>
      </c>
      <c r="M89">
        <f>EDWPCL!V89</f>
        <v>0</v>
      </c>
      <c r="N89">
        <f>'MSW BWN'!V89</f>
        <v>1.0114847999999999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59.809999999999995</v>
      </c>
      <c r="AB89" s="117">
        <f>-STOA!Q89</f>
        <v>0</v>
      </c>
      <c r="AC89">
        <f t="shared" si="3"/>
        <v>1.3668504925468874</v>
      </c>
      <c r="AD89">
        <f t="shared" si="4"/>
        <v>153.95706911505394</v>
      </c>
      <c r="AE89">
        <f>'IDT-1'!E89</f>
        <v>0</v>
      </c>
      <c r="AF89" s="26"/>
      <c r="AG89">
        <f t="shared" si="5"/>
        <v>153.95706911505394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1.8348156541734395</v>
      </c>
      <c r="F90">
        <f>GT_Spot!S90</f>
        <v>0</v>
      </c>
      <c r="G90">
        <f>PPCL_NG!S90</f>
        <v>18.79</v>
      </c>
      <c r="H90">
        <f>PPCL_Spot!S90</f>
        <v>17.88</v>
      </c>
      <c r="I90">
        <f>Bawana_NG!S90</f>
        <v>31.04</v>
      </c>
      <c r="J90">
        <f>Bawana_RLNG!S90</f>
        <v>0</v>
      </c>
      <c r="K90">
        <f>Bawana_Spot!S90</f>
        <v>16.829999999999998</v>
      </c>
      <c r="L90">
        <f>TWOMCL!R90</f>
        <v>0</v>
      </c>
      <c r="M90">
        <f>EDWPCL!V90</f>
        <v>0</v>
      </c>
      <c r="N90">
        <f>'MSW BWN'!V90</f>
        <v>0.95773439999999976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59.809999999999995</v>
      </c>
      <c r="AB90" s="117">
        <f>-STOA!Q90</f>
        <v>0</v>
      </c>
      <c r="AC90">
        <f t="shared" si="3"/>
        <v>1.2948544404767264</v>
      </c>
      <c r="AD90">
        <f t="shared" si="4"/>
        <v>145.84769561369671</v>
      </c>
      <c r="AE90">
        <f>'IDT-1'!E90</f>
        <v>0</v>
      </c>
      <c r="AF90" s="26"/>
      <c r="AG90">
        <f t="shared" si="5"/>
        <v>145.84769561369671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2.0299950848874846</v>
      </c>
      <c r="F91">
        <f>GT_Spot!S91</f>
        <v>0</v>
      </c>
      <c r="G91">
        <f>PPCL_NG!S91</f>
        <v>18.79</v>
      </c>
      <c r="H91">
        <f>PPCL_Spot!S91</f>
        <v>23.422602511390156</v>
      </c>
      <c r="I91">
        <f>Bawana_NG!S91</f>
        <v>31.04</v>
      </c>
      <c r="J91">
        <f>Bawana_RLNG!S91</f>
        <v>0</v>
      </c>
      <c r="K91">
        <f>Bawana_Spot!S91</f>
        <v>12</v>
      </c>
      <c r="L91">
        <f>TWOMCL!R91</f>
        <v>0</v>
      </c>
      <c r="M91">
        <f>EDWPCL!V91</f>
        <v>0</v>
      </c>
      <c r="N91">
        <f>'MSW BWN'!V91</f>
        <v>0.87670159999999986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59.809999999999995</v>
      </c>
      <c r="AB91" s="117">
        <f>-STOA!Q91</f>
        <v>0</v>
      </c>
      <c r="AC91">
        <f t="shared" si="3"/>
        <v>1.3021298329272433</v>
      </c>
      <c r="AD91">
        <f t="shared" si="4"/>
        <v>146.66716936335038</v>
      </c>
      <c r="AE91">
        <f>'IDT-1'!E91</f>
        <v>0</v>
      </c>
      <c r="AF91" s="26"/>
      <c r="AG91">
        <f t="shared" si="5"/>
        <v>146.66716936335038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2.0299950848874846</v>
      </c>
      <c r="F92">
        <f>GT_Spot!S92</f>
        <v>0</v>
      </c>
      <c r="G92">
        <f>PPCL_NG!S92</f>
        <v>18.79</v>
      </c>
      <c r="H92">
        <f>PPCL_Spot!S92</f>
        <v>23.422602511390156</v>
      </c>
      <c r="I92">
        <f>Bawana_NG!S92</f>
        <v>31.04</v>
      </c>
      <c r="J92">
        <f>Bawana_RLNG!S92</f>
        <v>0</v>
      </c>
      <c r="K92">
        <f>Bawana_Spot!S92</f>
        <v>17</v>
      </c>
      <c r="L92">
        <f>TWOMCL!R92</f>
        <v>0</v>
      </c>
      <c r="M92">
        <f>EDWPCL!V92</f>
        <v>0</v>
      </c>
      <c r="N92">
        <f>'MSW BWN'!V92</f>
        <v>0.8824023999999997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59.809999999999995</v>
      </c>
      <c r="AB92" s="117">
        <f>-STOA!Q92</f>
        <v>0</v>
      </c>
      <c r="AC92">
        <f t="shared" si="3"/>
        <v>1.3461799999672432</v>
      </c>
      <c r="AD92">
        <f t="shared" si="4"/>
        <v>151.6288199963104</v>
      </c>
      <c r="AE92">
        <f>'IDT-1'!E92</f>
        <v>0</v>
      </c>
      <c r="AF92" s="26"/>
      <c r="AG92">
        <f t="shared" si="5"/>
        <v>151.6288199963104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1.8152451805676266</v>
      </c>
      <c r="F93">
        <f>GT_Spot!S93</f>
        <v>0</v>
      </c>
      <c r="G93">
        <f>PPCL_NG!S93</f>
        <v>21.815999999999999</v>
      </c>
      <c r="H93">
        <f>PPCL_Spot!S93</f>
        <v>17.128096878124655</v>
      </c>
      <c r="I93">
        <f>Bawana_NG!S93</f>
        <v>31.04</v>
      </c>
      <c r="J93">
        <f>Bawana_RLNG!S93</f>
        <v>0</v>
      </c>
      <c r="K93">
        <f>Bawana_Spot!S93</f>
        <v>22</v>
      </c>
      <c r="L93">
        <f>TWOMCL!R93</f>
        <v>0</v>
      </c>
      <c r="M93">
        <f>EDWPCL!V93</f>
        <v>0</v>
      </c>
      <c r="N93">
        <f>'MSW BWN'!V93</f>
        <v>0.84738319999999989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59.809999999999995</v>
      </c>
      <c r="AB93" s="117">
        <f>-STOA!Q93</f>
        <v>0</v>
      </c>
      <c r="AC93">
        <f t="shared" si="3"/>
        <v>1.3592191822764921</v>
      </c>
      <c r="AD93">
        <f t="shared" si="4"/>
        <v>153.09750607641578</v>
      </c>
      <c r="AE93">
        <f>'IDT-1'!E93</f>
        <v>0</v>
      </c>
      <c r="AF93" s="26"/>
      <c r="AG93">
        <f t="shared" si="5"/>
        <v>153.09750607641578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1.8152451805676266</v>
      </c>
      <c r="F94">
        <f>GT_Spot!S94</f>
        <v>0</v>
      </c>
      <c r="G94">
        <f>PPCL_NG!S94</f>
        <v>24.846</v>
      </c>
      <c r="H94">
        <f>PPCL_Spot!S94</f>
        <v>17.128096878124655</v>
      </c>
      <c r="I94">
        <f>Bawana_NG!S94</f>
        <v>31.04</v>
      </c>
      <c r="J94">
        <f>Bawana_RLNG!S94</f>
        <v>0</v>
      </c>
      <c r="K94">
        <f>Bawana_Spot!S94</f>
        <v>17</v>
      </c>
      <c r="L94">
        <f>TWOMCL!R94</f>
        <v>0</v>
      </c>
      <c r="M94">
        <f>EDWPCL!V94</f>
        <v>0</v>
      </c>
      <c r="N94">
        <f>'MSW BWN'!V94</f>
        <v>0.83455639999999987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59.809999999999995</v>
      </c>
      <c r="AB94" s="117">
        <f>-STOA!Q94</f>
        <v>0</v>
      </c>
      <c r="AC94">
        <f t="shared" si="3"/>
        <v>1.3417703064364921</v>
      </c>
      <c r="AD94">
        <f t="shared" si="4"/>
        <v>151.13212815225577</v>
      </c>
      <c r="AE94">
        <f>'IDT-1'!E94</f>
        <v>0</v>
      </c>
      <c r="AF94" s="26"/>
      <c r="AG94">
        <f t="shared" si="5"/>
        <v>151.13212815225577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2.0292027660685239</v>
      </c>
      <c r="F95">
        <f>GT_Spot!S95</f>
        <v>0</v>
      </c>
      <c r="G95">
        <f>PPCL_NG!S95</f>
        <v>30.905999999999999</v>
      </c>
      <c r="H95">
        <f>PPCL_Spot!S95</f>
        <v>17.121902433603736</v>
      </c>
      <c r="I95">
        <f>Bawana_NG!S95</f>
        <v>31.04</v>
      </c>
      <c r="J95">
        <f>Bawana_RLNG!S95</f>
        <v>0</v>
      </c>
      <c r="K95">
        <f>Bawana_Spot!S95</f>
        <v>17</v>
      </c>
      <c r="L95">
        <f>TWOMCL!R95</f>
        <v>0</v>
      </c>
      <c r="M95">
        <f>EDWPCL!V95</f>
        <v>0</v>
      </c>
      <c r="N95">
        <f>'MSW BWN'!V95</f>
        <v>0.85410199999999992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59.809999999999995</v>
      </c>
      <c r="AB95" s="117">
        <f>-STOA!Q95</f>
        <v>0</v>
      </c>
      <c r="AC95">
        <f t="shared" si="3"/>
        <v>1.3970986233571159</v>
      </c>
      <c r="AD95">
        <f t="shared" si="4"/>
        <v>157.36410857631512</v>
      </c>
      <c r="AE95">
        <f>'IDT-1'!E95</f>
        <v>0</v>
      </c>
      <c r="AF95" s="26"/>
      <c r="AG95">
        <f t="shared" si="5"/>
        <v>157.36410857631512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2.0292027660685239</v>
      </c>
      <c r="F96">
        <f>GT_Spot!S96</f>
        <v>0</v>
      </c>
      <c r="G96">
        <f>PPCL_NG!S96</f>
        <v>30.905999999999999</v>
      </c>
      <c r="H96">
        <f>PPCL_Spot!S96</f>
        <v>19.742193577064114</v>
      </c>
      <c r="I96">
        <f>Bawana_NG!S96</f>
        <v>31.04</v>
      </c>
      <c r="J96">
        <f>Bawana_RLNG!S96</f>
        <v>0</v>
      </c>
      <c r="K96">
        <f>Bawana_Spot!S96</f>
        <v>12</v>
      </c>
      <c r="L96">
        <f>TWOMCL!R96</f>
        <v>0</v>
      </c>
      <c r="M96">
        <f>EDWPCL!V96</f>
        <v>0</v>
      </c>
      <c r="N96">
        <f>'MSW BWN'!V96</f>
        <v>0.99580759999999979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59.809999999999995</v>
      </c>
      <c r="AB96" s="117">
        <f>-STOA!Q96</f>
        <v>0</v>
      </c>
      <c r="AC96">
        <f t="shared" si="3"/>
        <v>1.3774041946995674</v>
      </c>
      <c r="AD96">
        <f t="shared" si="4"/>
        <v>155.14579974843306</v>
      </c>
      <c r="AE96">
        <f>'IDT-1'!E96</f>
        <v>0</v>
      </c>
      <c r="AF96" s="26"/>
      <c r="AG96">
        <f t="shared" si="5"/>
        <v>155.14579974843306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1.8348156541734395</v>
      </c>
      <c r="F97">
        <f>GT_Spot!S97</f>
        <v>0</v>
      </c>
      <c r="G97">
        <f>PPCL_NG!S97</f>
        <v>36.966000000000001</v>
      </c>
      <c r="H97">
        <f>PPCL_Spot!S97</f>
        <v>16.038217975780466</v>
      </c>
      <c r="I97">
        <f>Bawana_NG!S97</f>
        <v>31.04</v>
      </c>
      <c r="J97">
        <f>Bawana_RLNG!S97</f>
        <v>0</v>
      </c>
      <c r="K97">
        <f>Bawana_Spot!S97</f>
        <v>11.939588290058964</v>
      </c>
      <c r="L97">
        <f>TWOMCL!R97</f>
        <v>0</v>
      </c>
      <c r="M97">
        <f>EDWPCL!V97</f>
        <v>0</v>
      </c>
      <c r="N97">
        <f>'MSW BWN'!V97</f>
        <v>1.0045623999999997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59.809999999999995</v>
      </c>
      <c r="AB97" s="117">
        <f>-STOA!Q97</f>
        <v>0</v>
      </c>
      <c r="AC97">
        <f t="shared" si="3"/>
        <v>1.3959720220161134</v>
      </c>
      <c r="AD97">
        <f t="shared" si="4"/>
        <v>157.23721229799676</v>
      </c>
      <c r="AE97">
        <f>'IDT-1'!E97</f>
        <v>0</v>
      </c>
      <c r="AF97" s="26"/>
      <c r="AG97">
        <f t="shared" si="5"/>
        <v>157.23721229799676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1.8348156541734395</v>
      </c>
      <c r="F98">
        <f>GT_Spot!S98</f>
        <v>0</v>
      </c>
      <c r="G98">
        <f>PPCL_NG!S98</f>
        <v>18.79</v>
      </c>
      <c r="H98">
        <f>PPCL_Spot!S98</f>
        <v>31.956512344899444</v>
      </c>
      <c r="I98">
        <f>Bawana_NG!S98</f>
        <v>31.04</v>
      </c>
      <c r="J98">
        <f>Bawana_RLNG!S98</f>
        <v>0</v>
      </c>
      <c r="K98">
        <f>Bawana_Spot!S98</f>
        <v>12.23</v>
      </c>
      <c r="L98">
        <f>TWOMCL!R98</f>
        <v>0</v>
      </c>
      <c r="M98">
        <f>EDWPCL!V98</f>
        <v>0</v>
      </c>
      <c r="N98">
        <f>'MSW BWN'!V98</f>
        <v>0.9361527999999999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59.809999999999995</v>
      </c>
      <c r="AB98" s="117">
        <f>-STOA!Q98</f>
        <v>0</v>
      </c>
      <c r="AC98">
        <f t="shared" si="3"/>
        <v>1.3780578310318414</v>
      </c>
      <c r="AD98">
        <f t="shared" si="4"/>
        <v>155.21942296804104</v>
      </c>
      <c r="AE98">
        <f>'IDT-1'!E98</f>
        <v>0</v>
      </c>
      <c r="AF98" s="26"/>
      <c r="AG98">
        <f t="shared" si="5"/>
        <v>155.21942296804104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4.5080889511197028E-2</v>
      </c>
      <c r="F99">
        <f t="shared" si="6"/>
        <v>0</v>
      </c>
      <c r="G99">
        <f t="shared" si="6"/>
        <v>0.46383249999999948</v>
      </c>
      <c r="H99">
        <f t="shared" si="6"/>
        <v>0.54933224537195791</v>
      </c>
      <c r="I99">
        <f t="shared" si="6"/>
        <v>0.74301999999999935</v>
      </c>
      <c r="J99">
        <f t="shared" si="6"/>
        <v>0</v>
      </c>
      <c r="K99">
        <f t="shared" si="6"/>
        <v>0.40571309853222326</v>
      </c>
      <c r="L99">
        <f t="shared" si="6"/>
        <v>0</v>
      </c>
      <c r="M99">
        <f t="shared" si="6"/>
        <v>0</v>
      </c>
      <c r="N99">
        <f t="shared" si="6"/>
        <v>2.2025193500000002E-2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2.0630000000000003E-2</v>
      </c>
      <c r="Z99" s="75">
        <f t="shared" si="6"/>
        <v>0</v>
      </c>
      <c r="AA99" s="117">
        <f t="shared" si="6"/>
        <v>1.6914950000000029</v>
      </c>
      <c r="AB99" s="117">
        <f t="shared" si="6"/>
        <v>0</v>
      </c>
      <c r="AC99">
        <f t="shared" si="6"/>
        <v>3.5351534121019976E-2</v>
      </c>
      <c r="AD99">
        <f t="shared" si="6"/>
        <v>3.8312023927943573</v>
      </c>
      <c r="AE99">
        <f t="shared" si="6"/>
        <v>0</v>
      </c>
      <c r="AG99">
        <f t="shared" si="6"/>
        <v>3.8312023927943573</v>
      </c>
      <c r="AI99">
        <f t="shared" si="6"/>
        <v>0</v>
      </c>
      <c r="AJ99">
        <f t="shared" si="6"/>
        <v>0</v>
      </c>
      <c r="AK99">
        <f t="shared" si="6"/>
        <v>4.2499999999999998E-4</v>
      </c>
      <c r="AL99">
        <f t="shared" si="6"/>
        <v>-7.4999999999999997E-2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5.4293333333333322</v>
      </c>
      <c r="I3">
        <f>Bawana_NG!R3</f>
        <v>4.3650000000000002</v>
      </c>
      <c r="J3">
        <f>Bawana_RLNG!R3</f>
        <v>0</v>
      </c>
      <c r="K3">
        <f>Bawana_Spot!R3</f>
        <v>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0.17207813333333333</v>
      </c>
      <c r="AD3">
        <f>SUM(B3:AB3,AI3:AR3)-AC3</f>
        <v>19.382255199999999</v>
      </c>
      <c r="AE3">
        <f>'IDT-1'!D3</f>
        <v>0</v>
      </c>
      <c r="AF3" s="26"/>
      <c r="AG3">
        <f>SUM(AD3:AF3)</f>
        <v>19.382255199999999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5.1845760640071124</v>
      </c>
      <c r="I4">
        <f>Bawana_NG!R4</f>
        <v>5.82</v>
      </c>
      <c r="J4">
        <f>Bawana_RLNG!R4</f>
        <v>0</v>
      </c>
      <c r="K4">
        <f>Bawana_Spot!R4</f>
        <v>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0.18272826936326261</v>
      </c>
      <c r="AD4">
        <f t="shared" ref="AD4:AD67" si="1">SUM(B4:AB4,AI4:AR4)-AC4</f>
        <v>20.581847794643849</v>
      </c>
      <c r="AE4">
        <f>'IDT-1'!D4</f>
        <v>0</v>
      </c>
      <c r="AF4" s="26"/>
      <c r="AG4">
        <f t="shared" ref="AG4:AG67" si="2">SUM(AD4:AF4)</f>
        <v>20.581847794643849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5.4293333333333322</v>
      </c>
      <c r="I5">
        <f>Bawana_NG!R5</f>
        <v>5.82</v>
      </c>
      <c r="J5">
        <f>Bawana_RLNG!R5</f>
        <v>0</v>
      </c>
      <c r="K5">
        <f>Bawana_Spot!R5</f>
        <v>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0.18488213333333331</v>
      </c>
      <c r="AD5">
        <f t="shared" si="1"/>
        <v>20.824451199999999</v>
      </c>
      <c r="AE5">
        <f>'IDT-1'!D5</f>
        <v>0</v>
      </c>
      <c r="AF5" s="26"/>
      <c r="AG5">
        <f t="shared" si="2"/>
        <v>20.824451199999999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4.9695623194845586</v>
      </c>
      <c r="I6">
        <f>Bawana_NG!R6</f>
        <v>5.82</v>
      </c>
      <c r="J6">
        <f>Bawana_RLNG!R6</f>
        <v>0</v>
      </c>
      <c r="K6">
        <f>Bawana_Spot!R6</f>
        <v>6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0.18083614841146411</v>
      </c>
      <c r="AD6">
        <f t="shared" si="1"/>
        <v>20.368726171073092</v>
      </c>
      <c r="AE6">
        <f>'IDT-1'!D6</f>
        <v>0</v>
      </c>
      <c r="AF6" s="26"/>
      <c r="AG6">
        <f t="shared" si="2"/>
        <v>20.368726171073092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5.1845760640071124</v>
      </c>
      <c r="I7">
        <f>Bawana_NG!R7</f>
        <v>5.82</v>
      </c>
      <c r="J7">
        <f>Bawana_RLNG!R7</f>
        <v>0</v>
      </c>
      <c r="K7">
        <f>Bawana_Spot!R7</f>
        <v>14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0.2531282693632626</v>
      </c>
      <c r="AD7">
        <f t="shared" si="1"/>
        <v>28.51144779464385</v>
      </c>
      <c r="AE7">
        <f>'IDT-1'!D7</f>
        <v>0</v>
      </c>
      <c r="AF7" s="26"/>
      <c r="AG7">
        <f t="shared" si="2"/>
        <v>28.51144779464385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5.4293333333333322</v>
      </c>
      <c r="I8">
        <f>Bawana_NG!R8</f>
        <v>5.82</v>
      </c>
      <c r="J8">
        <f>Bawana_RLNG!R8</f>
        <v>0</v>
      </c>
      <c r="K8">
        <f>Bawana_Spot!R8</f>
        <v>6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0.18488213333333331</v>
      </c>
      <c r="AD8">
        <f t="shared" si="1"/>
        <v>20.824451199999999</v>
      </c>
      <c r="AE8">
        <f>'IDT-1'!D8</f>
        <v>0</v>
      </c>
      <c r="AF8" s="26"/>
      <c r="AG8">
        <f t="shared" si="2"/>
        <v>20.824451199999999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4.7573333333333334</v>
      </c>
      <c r="I9">
        <f>Bawana_NG!R9</f>
        <v>5.82</v>
      </c>
      <c r="J9">
        <f>Bawana_RLNG!R9</f>
        <v>0</v>
      </c>
      <c r="K9">
        <f>Bawana_Spot!R9</f>
        <v>6.0000000000000009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0.17896853333333335</v>
      </c>
      <c r="AD9">
        <f t="shared" si="1"/>
        <v>20.158364800000001</v>
      </c>
      <c r="AE9">
        <f>'IDT-1'!D9</f>
        <v>0</v>
      </c>
      <c r="AF9" s="26"/>
      <c r="AG9">
        <f t="shared" si="2"/>
        <v>20.158364800000001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4.9695623194845586</v>
      </c>
      <c r="I10">
        <f>Bawana_NG!R10</f>
        <v>5.82</v>
      </c>
      <c r="J10">
        <f>Bawana_RLNG!R10</f>
        <v>0</v>
      </c>
      <c r="K10">
        <f>Bawana_Spot!R10</f>
        <v>6.0000000000000009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0.18083614841146411</v>
      </c>
      <c r="AD10">
        <f t="shared" si="1"/>
        <v>20.368726171073092</v>
      </c>
      <c r="AE10">
        <f>'IDT-1'!D10</f>
        <v>0</v>
      </c>
      <c r="AF10" s="26"/>
      <c r="AG10">
        <f t="shared" si="2"/>
        <v>20.368726171073092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5.4293333333333322</v>
      </c>
      <c r="I11">
        <f>Bawana_NG!R11</f>
        <v>5.82</v>
      </c>
      <c r="J11">
        <f>Bawana_RLNG!R11</f>
        <v>0</v>
      </c>
      <c r="K11">
        <f>Bawana_Spot!R11</f>
        <v>6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0.18488213333333331</v>
      </c>
      <c r="AD11">
        <f t="shared" si="1"/>
        <v>20.824451199999999</v>
      </c>
      <c r="AE11">
        <f>'IDT-1'!D11</f>
        <v>0</v>
      </c>
      <c r="AF11" s="26"/>
      <c r="AG11">
        <f t="shared" si="2"/>
        <v>20.824451199999999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5.4293333333333322</v>
      </c>
      <c r="I12">
        <f>Bawana_NG!R12</f>
        <v>5.82</v>
      </c>
      <c r="J12">
        <f>Bawana_RLNG!R12</f>
        <v>0</v>
      </c>
      <c r="K12">
        <f>Bawana_Spot!R12</f>
        <v>6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0.18488213333333331</v>
      </c>
      <c r="AD12">
        <f t="shared" si="1"/>
        <v>20.824451199999999</v>
      </c>
      <c r="AE12">
        <f>'IDT-1'!D12</f>
        <v>0</v>
      </c>
      <c r="AF12" s="26"/>
      <c r="AG12">
        <f t="shared" si="2"/>
        <v>20.824451199999999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4.9695623194845586</v>
      </c>
      <c r="I13">
        <f>Bawana_NG!R13</f>
        <v>5.82</v>
      </c>
      <c r="J13">
        <f>Bawana_RLNG!R13</f>
        <v>0</v>
      </c>
      <c r="K13">
        <f>Bawana_Spot!R13</f>
        <v>14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0.25123614841146413</v>
      </c>
      <c r="AD13">
        <f t="shared" si="1"/>
        <v>28.298326171073093</v>
      </c>
      <c r="AE13">
        <f>'IDT-1'!D13</f>
        <v>0</v>
      </c>
      <c r="AF13" s="26"/>
      <c r="AG13">
        <f t="shared" si="2"/>
        <v>28.298326171073093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4.5754916120431064</v>
      </c>
      <c r="I14">
        <f>Bawana_NG!R14</f>
        <v>5.82</v>
      </c>
      <c r="J14">
        <f>Bawana_RLNG!R14</f>
        <v>0</v>
      </c>
      <c r="K14">
        <f>Bawana_Spot!R14</f>
        <v>6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0.17736832618597936</v>
      </c>
      <c r="AD14">
        <f t="shared" si="1"/>
        <v>19.978123285857126</v>
      </c>
      <c r="AE14">
        <f>'IDT-1'!D14</f>
        <v>0</v>
      </c>
      <c r="AF14" s="26"/>
      <c r="AG14">
        <f t="shared" si="2"/>
        <v>19.978123285857126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5.1845760640071124</v>
      </c>
      <c r="I15">
        <f>Bawana_NG!R15</f>
        <v>5.82</v>
      </c>
      <c r="J15">
        <f>Bawana_RLNG!R15</f>
        <v>0</v>
      </c>
      <c r="K15">
        <f>Bawana_Spot!R15</f>
        <v>6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0.18272826936326261</v>
      </c>
      <c r="AD15">
        <f t="shared" si="1"/>
        <v>20.581847794643849</v>
      </c>
      <c r="AE15">
        <f>'IDT-1'!D15</f>
        <v>0</v>
      </c>
      <c r="AF15" s="26"/>
      <c r="AG15">
        <f t="shared" si="2"/>
        <v>20.581847794643849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5.1845760640071124</v>
      </c>
      <c r="I16">
        <f>Bawana_NG!R16</f>
        <v>5.82</v>
      </c>
      <c r="J16">
        <f>Bawana_RLNG!R16</f>
        <v>0</v>
      </c>
      <c r="K16">
        <f>Bawana_Spot!R16</f>
        <v>6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0.18272826936326261</v>
      </c>
      <c r="AD16">
        <f t="shared" si="1"/>
        <v>20.581847794643849</v>
      </c>
      <c r="AE16">
        <f>'IDT-1'!D16</f>
        <v>0</v>
      </c>
      <c r="AF16" s="26"/>
      <c r="AG16">
        <f t="shared" si="2"/>
        <v>20.581847794643849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5.1845760640071124</v>
      </c>
      <c r="I17">
        <f>Bawana_NG!R17</f>
        <v>5.82</v>
      </c>
      <c r="J17">
        <f>Bawana_RLNG!R17</f>
        <v>0</v>
      </c>
      <c r="K17">
        <f>Bawana_Spot!R17</f>
        <v>6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0.18272826936326261</v>
      </c>
      <c r="AD17">
        <f t="shared" si="1"/>
        <v>20.581847794643849</v>
      </c>
      <c r="AE17">
        <f>'IDT-1'!D17</f>
        <v>0</v>
      </c>
      <c r="AF17" s="26"/>
      <c r="AG17">
        <f t="shared" si="2"/>
        <v>20.581847794643849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4.7573333333333334</v>
      </c>
      <c r="I18">
        <f>Bawana_NG!R18</f>
        <v>5.82</v>
      </c>
      <c r="J18">
        <f>Bawana_RLNG!R18</f>
        <v>0</v>
      </c>
      <c r="K18">
        <f>Bawana_Spot!R18</f>
        <v>6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0.17896853333333335</v>
      </c>
      <c r="AD18">
        <f t="shared" si="1"/>
        <v>20.158364800000001</v>
      </c>
      <c r="AE18">
        <f>'IDT-1'!D18</f>
        <v>0</v>
      </c>
      <c r="AF18" s="26"/>
      <c r="AG18">
        <f t="shared" si="2"/>
        <v>20.158364800000001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5.2925880653405937</v>
      </c>
      <c r="I19">
        <f>Bawana_NG!R19</f>
        <v>5.82</v>
      </c>
      <c r="J19">
        <f>Bawana_RLNG!R19</f>
        <v>0</v>
      </c>
      <c r="K19">
        <f>Bawana_Spot!R19</f>
        <v>13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0.24527877497499723</v>
      </c>
      <c r="AD19">
        <f t="shared" si="1"/>
        <v>27.627309290365595</v>
      </c>
      <c r="AE19">
        <f>'IDT-1'!D19</f>
        <v>0</v>
      </c>
      <c r="AF19" s="26"/>
      <c r="AG19">
        <f t="shared" si="2"/>
        <v>27.627309290365595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5.2925880653405937</v>
      </c>
      <c r="I20">
        <f>Bawana_NG!R20</f>
        <v>5.82</v>
      </c>
      <c r="J20">
        <f>Bawana_RLNG!R20</f>
        <v>0</v>
      </c>
      <c r="K20">
        <f>Bawana_Spot!R20</f>
        <v>6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0.18367877497499724</v>
      </c>
      <c r="AD20">
        <f t="shared" si="1"/>
        <v>20.688909290365597</v>
      </c>
      <c r="AE20">
        <f>'IDT-1'!D20</f>
        <v>0</v>
      </c>
      <c r="AF20" s="26"/>
      <c r="AG20">
        <f t="shared" si="2"/>
        <v>20.688909290365597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5.2925880653405937</v>
      </c>
      <c r="I21">
        <f>Bawana_NG!R21</f>
        <v>5.82</v>
      </c>
      <c r="J21">
        <f>Bawana_RLNG!R21</f>
        <v>0</v>
      </c>
      <c r="K21">
        <f>Bawana_Spot!R21</f>
        <v>6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0.18367877497499724</v>
      </c>
      <c r="AD21">
        <f t="shared" si="1"/>
        <v>20.688909290365597</v>
      </c>
      <c r="AE21">
        <f>'IDT-1'!D21</f>
        <v>0</v>
      </c>
      <c r="AF21" s="26"/>
      <c r="AG21">
        <f t="shared" si="2"/>
        <v>20.688909290365597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5.2925880653405937</v>
      </c>
      <c r="I22">
        <f>Bawana_NG!R22</f>
        <v>5.82</v>
      </c>
      <c r="J22">
        <f>Bawana_RLNG!R22</f>
        <v>0</v>
      </c>
      <c r="K22">
        <f>Bawana_Spot!R22</f>
        <v>6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0.18367877497499724</v>
      </c>
      <c r="AD22">
        <f t="shared" si="1"/>
        <v>20.688909290365597</v>
      </c>
      <c r="AE22">
        <f>'IDT-1'!D22</f>
        <v>0</v>
      </c>
      <c r="AF22" s="26"/>
      <c r="AG22">
        <f t="shared" si="2"/>
        <v>20.688909290365597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4.6708143539606706</v>
      </c>
      <c r="I23">
        <f>Bawana_NG!R23</f>
        <v>5.82</v>
      </c>
      <c r="J23">
        <f>Bawana_RLNG!R23</f>
        <v>0</v>
      </c>
      <c r="K23">
        <f>Bawana_Spot!R23</f>
        <v>6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0.17820716631485392</v>
      </c>
      <c r="AD23">
        <f t="shared" si="1"/>
        <v>20.072607187645815</v>
      </c>
      <c r="AE23">
        <f>'IDT-1'!D23</f>
        <v>0</v>
      </c>
      <c r="AF23" s="26"/>
      <c r="AG23">
        <f t="shared" si="2"/>
        <v>20.072607187645815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5.5424444444444436</v>
      </c>
      <c r="I24">
        <f>Bawana_NG!R24</f>
        <v>5.82</v>
      </c>
      <c r="J24">
        <f>Bawana_RLNG!R24</f>
        <v>0</v>
      </c>
      <c r="K24">
        <f>Bawana_Spot!R24</f>
        <v>6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0.18587751111111112</v>
      </c>
      <c r="AD24">
        <f t="shared" si="1"/>
        <v>20.936566933333332</v>
      </c>
      <c r="AE24">
        <f>'IDT-1'!D24</f>
        <v>0</v>
      </c>
      <c r="AF24" s="26"/>
      <c r="AG24">
        <f t="shared" si="2"/>
        <v>20.936566933333332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5.4293333333333322</v>
      </c>
      <c r="I25">
        <f>Bawana_NG!R25</f>
        <v>5.82</v>
      </c>
      <c r="J25">
        <f>Bawana_RLNG!R25</f>
        <v>0</v>
      </c>
      <c r="K25">
        <f>Bawana_Spot!R25</f>
        <v>13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0.24648213333333333</v>
      </c>
      <c r="AD25">
        <f t="shared" si="1"/>
        <v>27.762851199999997</v>
      </c>
      <c r="AE25">
        <f>'IDT-1'!D25</f>
        <v>0</v>
      </c>
      <c r="AF25" s="26"/>
      <c r="AG25">
        <f t="shared" si="2"/>
        <v>27.762851199999997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5.4293333333333322</v>
      </c>
      <c r="I26">
        <f>Bawana_NG!R26</f>
        <v>5.82</v>
      </c>
      <c r="J26">
        <f>Bawana_RLNG!R26</f>
        <v>0</v>
      </c>
      <c r="K26">
        <f>Bawana_Spot!R26</f>
        <v>6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0.18488213333333331</v>
      </c>
      <c r="AD26">
        <f t="shared" si="1"/>
        <v>20.824451199999999</v>
      </c>
      <c r="AE26">
        <f>'IDT-1'!D26</f>
        <v>0</v>
      </c>
      <c r="AF26" s="26"/>
      <c r="AG26">
        <f t="shared" si="2"/>
        <v>20.824451199999999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4.4801688701255413</v>
      </c>
      <c r="I27">
        <f>Bawana_NG!R27</f>
        <v>5.82</v>
      </c>
      <c r="J27">
        <f>Bawana_RLNG!R27</f>
        <v>0</v>
      </c>
      <c r="K27">
        <f>Bawana_Spot!R27</f>
        <v>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0.17652948605710478</v>
      </c>
      <c r="AD27">
        <f t="shared" si="1"/>
        <v>19.883639384068434</v>
      </c>
      <c r="AE27">
        <f>'IDT-1'!D27</f>
        <v>0</v>
      </c>
      <c r="AF27" s="26"/>
      <c r="AG27">
        <f t="shared" si="2"/>
        <v>19.883639384068434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4.6708143539606706</v>
      </c>
      <c r="I28">
        <f>Bawana_NG!R28</f>
        <v>5.82</v>
      </c>
      <c r="J28">
        <f>Bawana_RLNG!R28</f>
        <v>0</v>
      </c>
      <c r="K28">
        <f>Bawana_Spot!R28</f>
        <v>6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0.17820716631485392</v>
      </c>
      <c r="AD28">
        <f t="shared" si="1"/>
        <v>20.072607187645815</v>
      </c>
      <c r="AE28">
        <f>'IDT-1'!D28</f>
        <v>0</v>
      </c>
      <c r="AF28" s="26"/>
      <c r="AG28">
        <f t="shared" si="2"/>
        <v>20.072607187645815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5.4293333333333322</v>
      </c>
      <c r="I29">
        <f>Bawana_NG!R29</f>
        <v>5.82</v>
      </c>
      <c r="J29">
        <f>Bawana_RLNG!R29</f>
        <v>0</v>
      </c>
      <c r="K29">
        <f>Bawana_Spot!R29</f>
        <v>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0.18488213333333331</v>
      </c>
      <c r="AD29">
        <f t="shared" si="1"/>
        <v>20.824451199999999</v>
      </c>
      <c r="AE29">
        <f>'IDT-1'!D29</f>
        <v>0</v>
      </c>
      <c r="AF29" s="26"/>
      <c r="AG29">
        <f t="shared" si="2"/>
        <v>20.824451199999999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5.7060326630374396</v>
      </c>
      <c r="I30">
        <f>Bawana_NG!R30</f>
        <v>5.82</v>
      </c>
      <c r="J30">
        <f>Bawana_RLNG!R30</f>
        <v>0</v>
      </c>
      <c r="K30">
        <f>Bawana_Spot!R30</f>
        <v>6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0.18731708743472947</v>
      </c>
      <c r="AD30">
        <f t="shared" si="1"/>
        <v>21.098715575602711</v>
      </c>
      <c r="AE30">
        <f>'IDT-1'!D30</f>
        <v>0</v>
      </c>
      <c r="AF30" s="26"/>
      <c r="AG30">
        <f t="shared" si="2"/>
        <v>21.098715575602711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5.2031111111111104</v>
      </c>
      <c r="I31">
        <f>Bawana_NG!R31</f>
        <v>5.82</v>
      </c>
      <c r="J31">
        <f>Bawana_RLNG!R31</f>
        <v>0</v>
      </c>
      <c r="K31">
        <f>Bawana_Spot!R31</f>
        <v>14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0.25329137777777777</v>
      </c>
      <c r="AD31">
        <f t="shared" si="1"/>
        <v>28.529819733333333</v>
      </c>
      <c r="AE31">
        <f>'IDT-1'!D31</f>
        <v>0</v>
      </c>
      <c r="AF31" s="26"/>
      <c r="AG31">
        <f t="shared" si="2"/>
        <v>28.529819733333333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5.7538324816707398</v>
      </c>
      <c r="I32">
        <f>Bawana_NG!R32</f>
        <v>5.82</v>
      </c>
      <c r="J32">
        <f>Bawana_RLNG!R32</f>
        <v>0</v>
      </c>
      <c r="K32">
        <f>Bawana_Spot!R32</f>
        <v>6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0.18773772583870252</v>
      </c>
      <c r="AD32">
        <f t="shared" si="1"/>
        <v>21.146094755832038</v>
      </c>
      <c r="AE32">
        <f>'IDT-1'!D32</f>
        <v>0</v>
      </c>
      <c r="AF32" s="26"/>
      <c r="AG32">
        <f t="shared" si="2"/>
        <v>21.146094755832038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4.2895233862904121</v>
      </c>
      <c r="I33">
        <f>Bawana_NG!R33</f>
        <v>5.82</v>
      </c>
      <c r="J33">
        <f>Bawana_RLNG!R33</f>
        <v>0</v>
      </c>
      <c r="K33">
        <f>Bawana_Spot!R33</f>
        <v>6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0.17485180579935561</v>
      </c>
      <c r="AD33">
        <f t="shared" si="1"/>
        <v>19.694671580491054</v>
      </c>
      <c r="AE33">
        <f>'IDT-1'!D33</f>
        <v>0</v>
      </c>
      <c r="AF33" s="26"/>
      <c r="AG33">
        <f t="shared" si="2"/>
        <v>19.694671580491054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5.089999999999999</v>
      </c>
      <c r="I34">
        <f>Bawana_NG!R34</f>
        <v>5.82</v>
      </c>
      <c r="J34">
        <f>Bawana_RLNG!R34</f>
        <v>0</v>
      </c>
      <c r="K34">
        <f>Bawana_Spot!R34</f>
        <v>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0.181896</v>
      </c>
      <c r="AD34">
        <f t="shared" si="1"/>
        <v>20.488104</v>
      </c>
      <c r="AE34">
        <f>'IDT-1'!D34</f>
        <v>0</v>
      </c>
      <c r="AF34" s="26"/>
      <c r="AG34">
        <f t="shared" si="2"/>
        <v>20.488104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4.5591111111111111</v>
      </c>
      <c r="I35">
        <f>Bawana_NG!R35</f>
        <v>5.82</v>
      </c>
      <c r="J35">
        <f>Bawana_RLNG!R35</f>
        <v>0</v>
      </c>
      <c r="K35">
        <f>Bawana_Spot!R35</f>
        <v>6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0.1772241777777778</v>
      </c>
      <c r="AD35">
        <f t="shared" si="1"/>
        <v>19.961886933333336</v>
      </c>
      <c r="AE35">
        <f>'IDT-1'!D35</f>
        <v>0</v>
      </c>
      <c r="AF35" s="26"/>
      <c r="AG35">
        <f t="shared" si="2"/>
        <v>19.961886933333336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4.5591111111111111</v>
      </c>
      <c r="I36">
        <f>Bawana_NG!R36</f>
        <v>5.82</v>
      </c>
      <c r="J36">
        <f>Bawana_RLNG!R36</f>
        <v>0</v>
      </c>
      <c r="K36">
        <f>Bawana_Spot!R36</f>
        <v>6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0.1772241777777778</v>
      </c>
      <c r="AD36">
        <f t="shared" si="1"/>
        <v>19.961886933333336</v>
      </c>
      <c r="AE36">
        <f>'IDT-1'!D36</f>
        <v>0</v>
      </c>
      <c r="AF36" s="26"/>
      <c r="AG36">
        <f t="shared" si="2"/>
        <v>19.961886933333336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4.5591111111111111</v>
      </c>
      <c r="I37">
        <f>Bawana_NG!R37</f>
        <v>5.82</v>
      </c>
      <c r="J37">
        <f>Bawana_RLNG!R37</f>
        <v>0</v>
      </c>
      <c r="K37">
        <f>Bawana_Spot!R37</f>
        <v>17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0.27402417777777782</v>
      </c>
      <c r="AD37">
        <f t="shared" si="1"/>
        <v>30.865086933333334</v>
      </c>
      <c r="AE37">
        <f>'IDT-1'!D37</f>
        <v>0</v>
      </c>
      <c r="AF37" s="26"/>
      <c r="AG37">
        <f t="shared" si="2"/>
        <v>30.865086933333334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4.5591111111111111</v>
      </c>
      <c r="I38">
        <f>Bawana_NG!R38</f>
        <v>5.82</v>
      </c>
      <c r="J38">
        <f>Bawana_RLNG!R38</f>
        <v>0</v>
      </c>
      <c r="K38">
        <f>Bawana_Spot!R38</f>
        <v>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0.1772241777777778</v>
      </c>
      <c r="AD38">
        <f t="shared" si="1"/>
        <v>19.961886933333336</v>
      </c>
      <c r="AE38">
        <f>'IDT-1'!D38</f>
        <v>0</v>
      </c>
      <c r="AF38" s="26"/>
      <c r="AG38">
        <f t="shared" si="2"/>
        <v>19.961886933333336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4.46</v>
      </c>
      <c r="I39">
        <f>Bawana_NG!R39</f>
        <v>5.82</v>
      </c>
      <c r="J39">
        <f>Bawana_RLNG!R39</f>
        <v>0</v>
      </c>
      <c r="K39">
        <f>Bawana_Spot!R39</f>
        <v>6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0.17635200000000001</v>
      </c>
      <c r="AD39">
        <f t="shared" si="1"/>
        <v>19.863647999999998</v>
      </c>
      <c r="AE39">
        <f>'IDT-1'!D39</f>
        <v>0</v>
      </c>
      <c r="AF39" s="26"/>
      <c r="AG39">
        <f t="shared" si="2"/>
        <v>19.863647999999998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4.6582222222222223</v>
      </c>
      <c r="I40">
        <f>Bawana_NG!R40</f>
        <v>5.82</v>
      </c>
      <c r="J40">
        <f>Bawana_RLNG!R40</f>
        <v>0</v>
      </c>
      <c r="K40">
        <f>Bawana_Spot!R40</f>
        <v>6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0.17809635555555559</v>
      </c>
      <c r="AD40">
        <f t="shared" si="1"/>
        <v>20.060125866666667</v>
      </c>
      <c r="AE40">
        <f>'IDT-1'!D40</f>
        <v>0</v>
      </c>
      <c r="AF40" s="26"/>
      <c r="AG40">
        <f t="shared" si="2"/>
        <v>20.060125866666667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4.5591111111111111</v>
      </c>
      <c r="I41">
        <f>Bawana_NG!R41</f>
        <v>5.82</v>
      </c>
      <c r="J41">
        <f>Bawana_RLNG!R41</f>
        <v>0</v>
      </c>
      <c r="K41">
        <f>Bawana_Spot!R41</f>
        <v>6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0.1772241777777778</v>
      </c>
      <c r="AD41">
        <f t="shared" si="1"/>
        <v>19.961886933333336</v>
      </c>
      <c r="AE41">
        <f>'IDT-1'!D41</f>
        <v>0</v>
      </c>
      <c r="AF41" s="26"/>
      <c r="AG41">
        <f t="shared" si="2"/>
        <v>19.961886933333336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4.9685520613401497</v>
      </c>
      <c r="I42">
        <f>Bawana_NG!R42</f>
        <v>5.82</v>
      </c>
      <c r="J42">
        <f>Bawana_RLNG!R42</f>
        <v>0</v>
      </c>
      <c r="K42">
        <f>Bawana_Spot!R42</f>
        <v>6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0.18082725813979333</v>
      </c>
      <c r="AD42">
        <f t="shared" si="1"/>
        <v>20.367724803200357</v>
      </c>
      <c r="AE42">
        <f>'IDT-1'!D42</f>
        <v>0</v>
      </c>
      <c r="AF42" s="26"/>
      <c r="AG42">
        <f t="shared" si="2"/>
        <v>20.367724803200357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4.8605400600066684</v>
      </c>
      <c r="I43">
        <f>Bawana_NG!R43</f>
        <v>5.82</v>
      </c>
      <c r="J43">
        <f>Bawana_RLNG!R43</f>
        <v>0</v>
      </c>
      <c r="K43">
        <f>Bawana_Spot!R43</f>
        <v>21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0.31187675252805869</v>
      </c>
      <c r="AD43">
        <f t="shared" si="1"/>
        <v>35.128663307478611</v>
      </c>
      <c r="AE43">
        <f>'IDT-1'!D43</f>
        <v>0</v>
      </c>
      <c r="AF43" s="26"/>
      <c r="AG43">
        <f t="shared" si="2"/>
        <v>35.128663307478611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5.0605622846982996</v>
      </c>
      <c r="I44">
        <f>Bawana_NG!R44</f>
        <v>5.82</v>
      </c>
      <c r="J44">
        <f>Bawana_RLNG!R44</f>
        <v>0</v>
      </c>
      <c r="K44">
        <f>Bawana_Spot!R44</f>
        <v>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0.18163694810534503</v>
      </c>
      <c r="AD44">
        <f t="shared" si="1"/>
        <v>20.458925336592952</v>
      </c>
      <c r="AE44">
        <f>'IDT-1'!D44</f>
        <v>0</v>
      </c>
      <c r="AF44" s="26"/>
      <c r="AG44">
        <f t="shared" si="2"/>
        <v>20.458925336592952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4.9481053450383374</v>
      </c>
      <c r="I45">
        <f>Bawana_NG!R45</f>
        <v>5.82</v>
      </c>
      <c r="J45">
        <f>Bawana_RLNG!R45</f>
        <v>0</v>
      </c>
      <c r="K45">
        <f>Bawana_Spot!R45</f>
        <v>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0.18064732703633737</v>
      </c>
      <c r="AD45">
        <f t="shared" si="1"/>
        <v>20.347458018002001</v>
      </c>
      <c r="AE45">
        <f>'IDT-1'!D45</f>
        <v>0</v>
      </c>
      <c r="AF45" s="26"/>
      <c r="AG45">
        <f t="shared" si="2"/>
        <v>20.347458018002001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5.1730192243582618</v>
      </c>
      <c r="I46">
        <f>Bawana_NG!R46</f>
        <v>5.82</v>
      </c>
      <c r="J46">
        <f>Bawana_RLNG!R46</f>
        <v>0</v>
      </c>
      <c r="K46">
        <f>Bawana_Spot!R46</f>
        <v>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0.18262656917435272</v>
      </c>
      <c r="AD46">
        <f t="shared" si="1"/>
        <v>20.570392655183909</v>
      </c>
      <c r="AE46">
        <f>'IDT-1'!D46</f>
        <v>0</v>
      </c>
      <c r="AF46" s="26"/>
      <c r="AG46">
        <f t="shared" si="2"/>
        <v>20.570392655183909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5.6287491668518106</v>
      </c>
      <c r="I47">
        <f>Bawana_NG!R47</f>
        <v>5.82</v>
      </c>
      <c r="J47">
        <f>Bawana_RLNG!R47</f>
        <v>0</v>
      </c>
      <c r="K47">
        <f>Bawana_Spot!R47</f>
        <v>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0.18663699266829595</v>
      </c>
      <c r="AD47">
        <f t="shared" si="1"/>
        <v>21.022112174183516</v>
      </c>
      <c r="AE47">
        <f>'IDT-1'!D47</f>
        <v>0</v>
      </c>
      <c r="AF47" s="26"/>
      <c r="AG47">
        <f t="shared" si="2"/>
        <v>21.022112174183516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5.6287491668518106</v>
      </c>
      <c r="I48">
        <f>Bawana_NG!R48</f>
        <v>5.82</v>
      </c>
      <c r="J48">
        <f>Bawana_RLNG!R48</f>
        <v>0</v>
      </c>
      <c r="K48">
        <f>Bawana_Spot!R48</f>
        <v>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0.18663699266829595</v>
      </c>
      <c r="AD48">
        <f t="shared" si="1"/>
        <v>21.022112174183516</v>
      </c>
      <c r="AE48">
        <f>'IDT-1'!D48</f>
        <v>0</v>
      </c>
      <c r="AF48" s="26"/>
      <c r="AG48">
        <f t="shared" si="2"/>
        <v>21.022112174183516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5.6287491668518106</v>
      </c>
      <c r="I49">
        <f>Bawana_NG!R49</f>
        <v>5.82</v>
      </c>
      <c r="J49">
        <f>Bawana_RLNG!R49</f>
        <v>0</v>
      </c>
      <c r="K49">
        <f>Bawana_Spot!R49</f>
        <v>20.998504805980776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0.33638009000531743</v>
      </c>
      <c r="AD49">
        <f t="shared" si="1"/>
        <v>33.870873882827269</v>
      </c>
      <c r="AE49">
        <f>'IDT-1'!D49</f>
        <v>0</v>
      </c>
      <c r="AF49" s="26"/>
      <c r="AG49">
        <f t="shared" si="2"/>
        <v>33.870873882827269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-2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5.6287491668518106</v>
      </c>
      <c r="I50">
        <f>Bawana_NG!R50</f>
        <v>5.82</v>
      </c>
      <c r="J50">
        <f>Bawana_RLNG!R50</f>
        <v>0</v>
      </c>
      <c r="K50">
        <f>Bawana_Spot!R50</f>
        <v>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0.18663699266829595</v>
      </c>
      <c r="AD50">
        <f t="shared" si="1"/>
        <v>21.022112174183516</v>
      </c>
      <c r="AE50">
        <f>'IDT-1'!D50</f>
        <v>0</v>
      </c>
      <c r="AF50" s="26"/>
      <c r="AG50">
        <f t="shared" si="2"/>
        <v>21.022112174183516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5.6287491668518106</v>
      </c>
      <c r="I51">
        <f>Bawana_NG!R51</f>
        <v>5.82</v>
      </c>
      <c r="J51">
        <f>Bawana_RLNG!R51</f>
        <v>0</v>
      </c>
      <c r="K51">
        <f>Bawana_Spot!R51</f>
        <v>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0.18663699266829595</v>
      </c>
      <c r="AD51">
        <f t="shared" si="1"/>
        <v>21.022112174183516</v>
      </c>
      <c r="AE51">
        <f>'IDT-1'!D51</f>
        <v>0</v>
      </c>
      <c r="AF51" s="26"/>
      <c r="AG51">
        <f t="shared" si="2"/>
        <v>21.022112174183516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5.6287491668518106</v>
      </c>
      <c r="I52">
        <f>Bawana_NG!R52</f>
        <v>5.82</v>
      </c>
      <c r="J52">
        <f>Bawana_RLNG!R52</f>
        <v>0</v>
      </c>
      <c r="K52">
        <f>Bawana_Spot!R52</f>
        <v>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0.18663699266829595</v>
      </c>
      <c r="AD52">
        <f t="shared" si="1"/>
        <v>21.022112174183516</v>
      </c>
      <c r="AE52">
        <f>'IDT-1'!D52</f>
        <v>0</v>
      </c>
      <c r="AF52" s="26"/>
      <c r="AG52">
        <f t="shared" si="2"/>
        <v>21.022112174183516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5.6287491668518106</v>
      </c>
      <c r="I53">
        <f>Bawana_NG!R53</f>
        <v>5.82</v>
      </c>
      <c r="J53">
        <f>Bawana_RLNG!R53</f>
        <v>0</v>
      </c>
      <c r="K53">
        <f>Bawana_Spot!R53</f>
        <v>6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0.18663699266829595</v>
      </c>
      <c r="AD53">
        <f t="shared" si="1"/>
        <v>21.022112174183516</v>
      </c>
      <c r="AE53">
        <f>'IDT-1'!D53</f>
        <v>0</v>
      </c>
      <c r="AF53" s="26"/>
      <c r="AG53">
        <f t="shared" si="2"/>
        <v>21.022112174183516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5.6287491668518106</v>
      </c>
      <c r="I54">
        <f>Bawana_NG!R54</f>
        <v>5.82</v>
      </c>
      <c r="J54">
        <f>Bawana_RLNG!R54</f>
        <v>0</v>
      </c>
      <c r="K54">
        <f>Bawana_Spot!R54</f>
        <v>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0.18663699266829595</v>
      </c>
      <c r="AD54">
        <f t="shared" si="1"/>
        <v>21.022112174183516</v>
      </c>
      <c r="AE54">
        <f>'IDT-1'!D54</f>
        <v>0</v>
      </c>
      <c r="AF54" s="26"/>
      <c r="AG54">
        <f t="shared" si="2"/>
        <v>21.022112174183516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4.4001333037102865</v>
      </c>
      <c r="I55">
        <f>Bawana_NG!R55</f>
        <v>5.82</v>
      </c>
      <c r="J55">
        <f>Bawana_RLNG!R55</f>
        <v>0</v>
      </c>
      <c r="K55">
        <f>Bawana_Spot!R55</f>
        <v>20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0.32122049187813889</v>
      </c>
      <c r="AD55">
        <f t="shared" si="1"/>
        <v>31.158912811832149</v>
      </c>
      <c r="AE55">
        <f>'IDT-1'!D55</f>
        <v>0</v>
      </c>
      <c r="AF55" s="26"/>
      <c r="AG55">
        <f t="shared" si="2"/>
        <v>31.158912811832149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-2.5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4.4001333037102865</v>
      </c>
      <c r="I56">
        <f>Bawana_NG!R56</f>
        <v>5.82</v>
      </c>
      <c r="J56">
        <f>Bawana_RLNG!R56</f>
        <v>0</v>
      </c>
      <c r="K56">
        <f>Bawana_Spot!R56</f>
        <v>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0.17582517307265053</v>
      </c>
      <c r="AD56">
        <f t="shared" si="1"/>
        <v>19.804308130637637</v>
      </c>
      <c r="AE56">
        <f>'IDT-1'!D56</f>
        <v>0</v>
      </c>
      <c r="AF56" s="26"/>
      <c r="AG56">
        <f t="shared" si="2"/>
        <v>19.804308130637637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5.3455555555555554</v>
      </c>
      <c r="I57">
        <f>Bawana_NG!R57</f>
        <v>5.82</v>
      </c>
      <c r="J57">
        <f>Bawana_RLNG!R57</f>
        <v>0</v>
      </c>
      <c r="K57">
        <f>Bawana_Spot!R57</f>
        <v>6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0.18414488888888889</v>
      </c>
      <c r="AD57">
        <f t="shared" si="1"/>
        <v>20.741410666666667</v>
      </c>
      <c r="AE57">
        <f>'IDT-1'!D57</f>
        <v>0</v>
      </c>
      <c r="AF57" s="26"/>
      <c r="AG57">
        <f t="shared" si="2"/>
        <v>20.741410666666667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5.3455555555555554</v>
      </c>
      <c r="I58">
        <f>Bawana_NG!R58</f>
        <v>5.82</v>
      </c>
      <c r="J58">
        <f>Bawana_RLNG!R58</f>
        <v>0</v>
      </c>
      <c r="K58">
        <f>Bawana_Spot!R58</f>
        <v>6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0.18414488888888889</v>
      </c>
      <c r="AD58">
        <f t="shared" si="1"/>
        <v>20.741410666666667</v>
      </c>
      <c r="AE58">
        <f>'IDT-1'!D58</f>
        <v>0</v>
      </c>
      <c r="AF58" s="26"/>
      <c r="AG58">
        <f t="shared" si="2"/>
        <v>20.741410666666667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5.2197777777777778</v>
      </c>
      <c r="I59">
        <f>Bawana_NG!R59</f>
        <v>5.82</v>
      </c>
      <c r="J59">
        <f>Bawana_RLNG!R59</f>
        <v>0</v>
      </c>
      <c r="K59">
        <f>Bawana_Spot!R59</f>
        <v>6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0.18303804444444444</v>
      </c>
      <c r="AD59">
        <f t="shared" si="1"/>
        <v>20.616739733333333</v>
      </c>
      <c r="AE59">
        <f>'IDT-1'!D59</f>
        <v>0</v>
      </c>
      <c r="AF59" s="26"/>
      <c r="AG59">
        <f t="shared" si="2"/>
        <v>20.616739733333333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5.2197777777777778</v>
      </c>
      <c r="I60">
        <f>Bawana_NG!R60</f>
        <v>5.82</v>
      </c>
      <c r="J60">
        <f>Bawana_RLNG!R60</f>
        <v>0</v>
      </c>
      <c r="K60">
        <f>Bawana_Spot!R60</f>
        <v>6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0.18303804444444444</v>
      </c>
      <c r="AD60">
        <f t="shared" si="1"/>
        <v>20.616739733333333</v>
      </c>
      <c r="AE60">
        <f>'IDT-1'!D60</f>
        <v>0</v>
      </c>
      <c r="AF60" s="26"/>
      <c r="AG60">
        <f t="shared" si="2"/>
        <v>20.616739733333333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5.2197777777777778</v>
      </c>
      <c r="I61">
        <f>Bawana_NG!R61</f>
        <v>5.82</v>
      </c>
      <c r="J61">
        <f>Bawana_RLNG!R61</f>
        <v>0</v>
      </c>
      <c r="K61">
        <f>Bawana_Spot!R61</f>
        <v>19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0.31519429948883509</v>
      </c>
      <c r="AD61">
        <f t="shared" si="1"/>
        <v>31.484583478288943</v>
      </c>
      <c r="AE61">
        <f>'IDT-1'!D61</f>
        <v>0</v>
      </c>
      <c r="AF61" s="26"/>
      <c r="AG61">
        <f t="shared" si="2"/>
        <v>31.484583478288943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4.863777777777778</v>
      </c>
      <c r="I62">
        <f>Bawana_NG!R62</f>
        <v>5.82</v>
      </c>
      <c r="J62">
        <f>Bawana_RLNG!R62</f>
        <v>0</v>
      </c>
      <c r="K62">
        <f>Bawana_Spot!R62</f>
        <v>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0.17990524444444447</v>
      </c>
      <c r="AD62">
        <f t="shared" si="1"/>
        <v>20.263872533333334</v>
      </c>
      <c r="AE62">
        <f>'IDT-1'!D62</f>
        <v>0</v>
      </c>
      <c r="AF62" s="26"/>
      <c r="AG62">
        <f t="shared" si="2"/>
        <v>20.263872533333334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4.6375555555555552</v>
      </c>
      <c r="I63">
        <f>Bawana_NG!R63</f>
        <v>5.82</v>
      </c>
      <c r="J63">
        <f>Bawana_RLNG!R63</f>
        <v>0</v>
      </c>
      <c r="K63">
        <f>Bawana_Spot!R63</f>
        <v>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0.17791448888888892</v>
      </c>
      <c r="AD63">
        <f t="shared" si="1"/>
        <v>20.039641066666668</v>
      </c>
      <c r="AE63">
        <f>'IDT-1'!D63</f>
        <v>0</v>
      </c>
      <c r="AF63" s="26"/>
      <c r="AG63">
        <f t="shared" si="2"/>
        <v>20.039641066666668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4.6375555555555552</v>
      </c>
      <c r="I64">
        <f>Bawana_NG!R64</f>
        <v>5.82</v>
      </c>
      <c r="J64">
        <f>Bawana_RLNG!R64</f>
        <v>0</v>
      </c>
      <c r="K64">
        <f>Bawana_Spot!R64</f>
        <v>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0.17791448888888892</v>
      </c>
      <c r="AD64">
        <f t="shared" si="1"/>
        <v>20.039641066666668</v>
      </c>
      <c r="AE64">
        <f>'IDT-1'!D64</f>
        <v>0</v>
      </c>
      <c r="AF64" s="26"/>
      <c r="AG64">
        <f t="shared" si="2"/>
        <v>20.039641066666668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4.6375555555555552</v>
      </c>
      <c r="I65">
        <f>Bawana_NG!R65</f>
        <v>5.82</v>
      </c>
      <c r="J65">
        <f>Bawana_RLNG!R65</f>
        <v>0</v>
      </c>
      <c r="K65">
        <f>Bawana_Spot!R65</f>
        <v>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0.17791448888888892</v>
      </c>
      <c r="AD65">
        <f t="shared" si="1"/>
        <v>20.039641066666668</v>
      </c>
      <c r="AE65">
        <f>'IDT-1'!D65</f>
        <v>0</v>
      </c>
      <c r="AF65" s="26"/>
      <c r="AG65">
        <f t="shared" si="2"/>
        <v>20.039641066666668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4.8476497388598734</v>
      </c>
      <c r="I66">
        <f>Bawana_NG!R66</f>
        <v>5.82</v>
      </c>
      <c r="J66">
        <f>Bawana_RLNG!R66</f>
        <v>0</v>
      </c>
      <c r="K66">
        <f>Bawana_Spot!R66</f>
        <v>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0.17976331770196691</v>
      </c>
      <c r="AD66">
        <f t="shared" si="1"/>
        <v>20.247886421157908</v>
      </c>
      <c r="AE66">
        <f>'IDT-1'!D66</f>
        <v>0</v>
      </c>
      <c r="AF66" s="26"/>
      <c r="AG66">
        <f t="shared" si="2"/>
        <v>20.247886421157908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3.9633333333333329</v>
      </c>
      <c r="I67">
        <f>Bawana_NG!R67</f>
        <v>5.82</v>
      </c>
      <c r="J67">
        <f>Bawana_RLNG!R67</f>
        <v>0</v>
      </c>
      <c r="K67">
        <f>Bawana_Spot!R67</f>
        <v>18.28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0.29336252461662637</v>
      </c>
      <c r="AD67">
        <f t="shared" si="1"/>
        <v>30.029970808716708</v>
      </c>
      <c r="AE67">
        <f>'IDT-1'!D67</f>
        <v>0</v>
      </c>
      <c r="AF67" s="26"/>
      <c r="AG67">
        <f t="shared" si="2"/>
        <v>30.029970808716708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4.1566666666666663</v>
      </c>
      <c r="I68">
        <f>Bawana_NG!R68</f>
        <v>5.82</v>
      </c>
      <c r="J68">
        <f>Bawana_RLNG!R68</f>
        <v>0</v>
      </c>
      <c r="K68">
        <f>Bawana_Spot!R68</f>
        <v>5.83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0.17218666666666668</v>
      </c>
      <c r="AD68">
        <f t="shared" ref="AD68:AD98" si="4">SUM(B68:AB68,AI68:AR68)-AC68</f>
        <v>19.394480000000001</v>
      </c>
      <c r="AE68">
        <f>'IDT-1'!D68</f>
        <v>0</v>
      </c>
      <c r="AF68" s="26"/>
      <c r="AG68">
        <f t="shared" ref="AG68:AG98" si="5">SUM(AD68:AF68)</f>
        <v>19.394480000000001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3.6630736748527606</v>
      </c>
      <c r="I69">
        <f>Bawana_NG!R69</f>
        <v>5.82</v>
      </c>
      <c r="J69">
        <f>Bawana_RLNG!R69</f>
        <v>0</v>
      </c>
      <c r="K69">
        <f>Bawana_Spot!R69</f>
        <v>5.12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0.16159504833870431</v>
      </c>
      <c r="AD69">
        <f t="shared" si="4"/>
        <v>18.201478626514056</v>
      </c>
      <c r="AE69">
        <f>'IDT-1'!D69</f>
        <v>0</v>
      </c>
      <c r="AF69" s="26"/>
      <c r="AG69">
        <f t="shared" si="5"/>
        <v>18.201478626514056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3.6630736748527606</v>
      </c>
      <c r="I70">
        <f>Bawana_NG!R70</f>
        <v>5.82</v>
      </c>
      <c r="J70">
        <f>Bawana_RLNG!R70</f>
        <v>0</v>
      </c>
      <c r="K70">
        <f>Bawana_Spot!R70</f>
        <v>5.12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0.16159504833870431</v>
      </c>
      <c r="AD70">
        <f t="shared" si="4"/>
        <v>18.201478626514056</v>
      </c>
      <c r="AE70">
        <f>'IDT-1'!D70</f>
        <v>0</v>
      </c>
      <c r="AF70" s="26"/>
      <c r="AG70">
        <f t="shared" si="5"/>
        <v>18.201478626514056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3.6630736748527606</v>
      </c>
      <c r="I71">
        <f>Bawana_NG!R71</f>
        <v>5.82</v>
      </c>
      <c r="J71">
        <f>Bawana_RLNG!R71</f>
        <v>0</v>
      </c>
      <c r="K71">
        <f>Bawana_Spot!R71</f>
        <v>5.12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0.16159504833870431</v>
      </c>
      <c r="AD71">
        <f t="shared" si="4"/>
        <v>18.201478626514056</v>
      </c>
      <c r="AE71">
        <f>'IDT-1'!D71</f>
        <v>0</v>
      </c>
      <c r="AF71" s="26"/>
      <c r="AG71">
        <f t="shared" si="5"/>
        <v>18.201478626514056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3.7970885653961544</v>
      </c>
      <c r="I72">
        <f>Bawana_NG!R72</f>
        <v>5.82</v>
      </c>
      <c r="J72">
        <f>Bawana_RLNG!R72</f>
        <v>0</v>
      </c>
      <c r="K72">
        <f>Bawana_Spot!R72</f>
        <v>5.12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0.16277437937548617</v>
      </c>
      <c r="AD72">
        <f t="shared" si="4"/>
        <v>18.33431418602067</v>
      </c>
      <c r="AE72">
        <f>'IDT-1'!D72</f>
        <v>0</v>
      </c>
      <c r="AF72" s="26"/>
      <c r="AG72">
        <f t="shared" si="5"/>
        <v>18.33431418602067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4.0615623958217588</v>
      </c>
      <c r="I73">
        <f>Bawana_NG!R73</f>
        <v>5.82</v>
      </c>
      <c r="J73">
        <f>Bawana_RLNG!R73</f>
        <v>0</v>
      </c>
      <c r="K73">
        <f>Bawana_Spot!R73</f>
        <v>15.04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0.25239774908323148</v>
      </c>
      <c r="AD73">
        <f t="shared" si="4"/>
        <v>28.429164646738524</v>
      </c>
      <c r="AE73">
        <f>'IDT-1'!D73</f>
        <v>0</v>
      </c>
      <c r="AF73" s="26"/>
      <c r="AG73">
        <f t="shared" si="5"/>
        <v>28.429164646738524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4.0615623958217588</v>
      </c>
      <c r="I74">
        <f>Bawana_NG!R74</f>
        <v>5.82</v>
      </c>
      <c r="J74">
        <f>Bawana_RLNG!R74</f>
        <v>0</v>
      </c>
      <c r="K74">
        <f>Bawana_Spot!R74</f>
        <v>5.2001857209186042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0.16580738342731519</v>
      </c>
      <c r="AD74">
        <f t="shared" si="4"/>
        <v>18.675940733313048</v>
      </c>
      <c r="AE74">
        <f>'IDT-1'!D74</f>
        <v>0</v>
      </c>
      <c r="AF74" s="26"/>
      <c r="AG74">
        <f t="shared" si="5"/>
        <v>18.675940733313048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4.1366666666666658</v>
      </c>
      <c r="I75">
        <f>Bawana_NG!R75</f>
        <v>5.82</v>
      </c>
      <c r="J75">
        <f>Bawana_RLNG!R75</f>
        <v>0</v>
      </c>
      <c r="K75">
        <f>Bawana_Spot!R75</f>
        <v>4.8900000000000006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0.16373866666666667</v>
      </c>
      <c r="AD75">
        <f t="shared" si="4"/>
        <v>18.442927999999998</v>
      </c>
      <c r="AE75">
        <f>'IDT-1'!D75</f>
        <v>0</v>
      </c>
      <c r="AF75" s="26"/>
      <c r="AG75">
        <f t="shared" si="5"/>
        <v>18.442927999999998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4.1362070881013215</v>
      </c>
      <c r="I76">
        <f>Bawana_NG!R76</f>
        <v>5.82</v>
      </c>
      <c r="J76">
        <f>Bawana_RLNG!R76</f>
        <v>0</v>
      </c>
      <c r="K76">
        <f>Bawana_Spot!R76</f>
        <v>5.2598186269438987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0.16698902629239792</v>
      </c>
      <c r="AD76">
        <f t="shared" si="4"/>
        <v>18.809036688752819</v>
      </c>
      <c r="AE76">
        <f>'IDT-1'!D76</f>
        <v>0</v>
      </c>
      <c r="AF76" s="26"/>
      <c r="AG76">
        <f t="shared" si="5"/>
        <v>18.809036688752819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4.1362070881013215</v>
      </c>
      <c r="I77">
        <f>Bawana_NG!R77</f>
        <v>5.82</v>
      </c>
      <c r="J77">
        <f>Bawana_RLNG!R77</f>
        <v>0</v>
      </c>
      <c r="K77">
        <f>Bawana_Spot!R77</f>
        <v>4.8201662126280214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0.1631200850464182</v>
      </c>
      <c r="AD77">
        <f t="shared" si="4"/>
        <v>18.373253215682922</v>
      </c>
      <c r="AE77">
        <f>'IDT-1'!D77</f>
        <v>0</v>
      </c>
      <c r="AF77" s="26"/>
      <c r="AG77">
        <f t="shared" si="5"/>
        <v>18.373253215682922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4.1362070881013215</v>
      </c>
      <c r="I78">
        <f>Bawana_NG!R78</f>
        <v>5.82</v>
      </c>
      <c r="J78">
        <f>Bawana_RLNG!R78</f>
        <v>0</v>
      </c>
      <c r="K78">
        <f>Bawana_Spot!R78</f>
        <v>4.8201662126280214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0.1631200850464182</v>
      </c>
      <c r="AD78">
        <f t="shared" si="4"/>
        <v>18.373253215682922</v>
      </c>
      <c r="AE78">
        <f>'IDT-1'!D78</f>
        <v>0</v>
      </c>
      <c r="AF78" s="26"/>
      <c r="AG78">
        <f t="shared" si="5"/>
        <v>18.373253215682922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4.5036658520328814</v>
      </c>
      <c r="I79">
        <f>Bawana_NG!R79</f>
        <v>5.82</v>
      </c>
      <c r="J79">
        <f>Bawana_RLNG!R79</f>
        <v>0</v>
      </c>
      <c r="K79">
        <f>Bawana_Spot!R79</f>
        <v>13.81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0.24546425949788939</v>
      </c>
      <c r="AD79">
        <f t="shared" si="4"/>
        <v>27.648201592534992</v>
      </c>
      <c r="AE79">
        <f>'IDT-1'!D79</f>
        <v>0</v>
      </c>
      <c r="AF79" s="26"/>
      <c r="AG79">
        <f t="shared" si="5"/>
        <v>27.648201592534992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6.1395348837209305</v>
      </c>
      <c r="I80">
        <f>Bawana_NG!R80</f>
        <v>5.82</v>
      </c>
      <c r="J80">
        <f>Bawana_RLNG!R80</f>
        <v>0</v>
      </c>
      <c r="K80">
        <f>Bawana_Spot!R80</f>
        <v>5.03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0.18259590697674419</v>
      </c>
      <c r="AD80">
        <f t="shared" si="4"/>
        <v>20.566938976744186</v>
      </c>
      <c r="AE80">
        <f>'IDT-1'!D80</f>
        <v>0</v>
      </c>
      <c r="AF80" s="26"/>
      <c r="AG80">
        <f t="shared" si="5"/>
        <v>20.566938976744186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6.1395348837209305</v>
      </c>
      <c r="I81">
        <f>Bawana_NG!R81</f>
        <v>5.82</v>
      </c>
      <c r="J81">
        <f>Bawana_RLNG!R81</f>
        <v>0</v>
      </c>
      <c r="K81">
        <f>Bawana_Spot!R81</f>
        <v>5.42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0.18602790697674421</v>
      </c>
      <c r="AD81">
        <f t="shared" si="4"/>
        <v>20.953506976744187</v>
      </c>
      <c r="AE81">
        <f>'IDT-1'!D81</f>
        <v>0</v>
      </c>
      <c r="AF81" s="26"/>
      <c r="AG81">
        <f t="shared" si="5"/>
        <v>20.953506976744187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4.8693333333333344</v>
      </c>
      <c r="I82">
        <f>Bawana_NG!R82</f>
        <v>5.82</v>
      </c>
      <c r="J82">
        <f>Bawana_RLNG!R82</f>
        <v>0</v>
      </c>
      <c r="K82">
        <f>Bawana_Spot!R82</f>
        <v>5.0999999999999996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0.17203413333333337</v>
      </c>
      <c r="AD82">
        <f t="shared" si="4"/>
        <v>19.377299200000003</v>
      </c>
      <c r="AE82">
        <f>'IDT-1'!D82</f>
        <v>0</v>
      </c>
      <c r="AF82" s="26"/>
      <c r="AG82">
        <f t="shared" si="5"/>
        <v>19.377299200000003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5.2114444444444441</v>
      </c>
      <c r="I83">
        <f>Bawana_NG!R83</f>
        <v>5.82</v>
      </c>
      <c r="J83">
        <f>Bawana_RLNG!R83</f>
        <v>0</v>
      </c>
      <c r="K83">
        <f>Bawana_Spot!R83</f>
        <v>5.59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0.17935671111111112</v>
      </c>
      <c r="AD83">
        <f t="shared" si="4"/>
        <v>20.202087733333332</v>
      </c>
      <c r="AE83">
        <f>'IDT-1'!D83</f>
        <v>0</v>
      </c>
      <c r="AF83" s="26"/>
      <c r="AG83">
        <f t="shared" si="5"/>
        <v>20.202087733333332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5.2899677813576265</v>
      </c>
      <c r="I84">
        <f>Bawana_NG!R84</f>
        <v>5.82</v>
      </c>
      <c r="J84">
        <f>Bawana_RLNG!R84</f>
        <v>0</v>
      </c>
      <c r="K84">
        <f>Bawana_Spot!R84</f>
        <v>5.59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0.18004771647594711</v>
      </c>
      <c r="AD84">
        <f t="shared" si="4"/>
        <v>20.279920064881679</v>
      </c>
      <c r="AE84">
        <f>'IDT-1'!D84</f>
        <v>0</v>
      </c>
      <c r="AF84" s="26"/>
      <c r="AG84">
        <f t="shared" si="5"/>
        <v>20.279920064881679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5.2899677813576265</v>
      </c>
      <c r="I85">
        <f>Bawana_NG!R85</f>
        <v>5.82</v>
      </c>
      <c r="J85">
        <f>Bawana_RLNG!R85</f>
        <v>0</v>
      </c>
      <c r="K85">
        <f>Bawana_Spot!R85</f>
        <v>16.16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0.27306371647594713</v>
      </c>
      <c r="AD85">
        <f t="shared" si="4"/>
        <v>30.756904064881681</v>
      </c>
      <c r="AE85">
        <f>'IDT-1'!D85</f>
        <v>0</v>
      </c>
      <c r="AF85" s="26"/>
      <c r="AG85">
        <f t="shared" si="5"/>
        <v>30.756904064881681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5.2899677813576265</v>
      </c>
      <c r="I86">
        <f>Bawana_NG!R86</f>
        <v>5.82</v>
      </c>
      <c r="J86">
        <f>Bawana_RLNG!R86</f>
        <v>0</v>
      </c>
      <c r="K86">
        <f>Bawana_Spot!R86</f>
        <v>5.69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0.18092771647594713</v>
      </c>
      <c r="AD86">
        <f t="shared" si="4"/>
        <v>20.379040064881682</v>
      </c>
      <c r="AE86">
        <f>'IDT-1'!D86</f>
        <v>0</v>
      </c>
      <c r="AF86" s="26"/>
      <c r="AG86">
        <f t="shared" si="5"/>
        <v>20.379040064881682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4.2895233862904121</v>
      </c>
      <c r="I87">
        <f>Bawana_NG!R87</f>
        <v>5.82</v>
      </c>
      <c r="J87">
        <f>Bawana_RLNG!R87</f>
        <v>0</v>
      </c>
      <c r="K87">
        <f>Bawana_Spot!R87</f>
        <v>5.94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0.17432380579935564</v>
      </c>
      <c r="AD87">
        <f t="shared" si="4"/>
        <v>19.635199580491054</v>
      </c>
      <c r="AE87">
        <f>'IDT-1'!D87</f>
        <v>0</v>
      </c>
      <c r="AF87" s="26"/>
      <c r="AG87">
        <f t="shared" si="5"/>
        <v>19.635199580491054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4.2895233862904121</v>
      </c>
      <c r="I88">
        <f>Bawana_NG!R88</f>
        <v>5.82</v>
      </c>
      <c r="J88">
        <f>Bawana_RLNG!R88</f>
        <v>0</v>
      </c>
      <c r="K88">
        <f>Bawana_Spot!R88</f>
        <v>5.84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0.17344380579935564</v>
      </c>
      <c r="AD88">
        <f t="shared" si="4"/>
        <v>19.536079580491059</v>
      </c>
      <c r="AE88">
        <f>'IDT-1'!D88</f>
        <v>0</v>
      </c>
      <c r="AF88" s="26"/>
      <c r="AG88">
        <f t="shared" si="5"/>
        <v>19.536079580491059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4.2895233862904121</v>
      </c>
      <c r="I89">
        <f>Bawana_NG!R89</f>
        <v>5.82</v>
      </c>
      <c r="J89">
        <f>Bawana_RLNG!R89</f>
        <v>0</v>
      </c>
      <c r="K89">
        <f>Bawana_Spot!R89</f>
        <v>5.84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0.17344380579935564</v>
      </c>
      <c r="AD89">
        <f t="shared" si="4"/>
        <v>19.536079580491059</v>
      </c>
      <c r="AE89">
        <f>'IDT-1'!D89</f>
        <v>0</v>
      </c>
      <c r="AF89" s="26"/>
      <c r="AG89">
        <f t="shared" si="5"/>
        <v>19.536079580491059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3.58</v>
      </c>
      <c r="I90">
        <f>Bawana_NG!R90</f>
        <v>5.82</v>
      </c>
      <c r="J90">
        <f>Bawana_RLNG!R90</f>
        <v>0</v>
      </c>
      <c r="K90">
        <f>Bawana_Spot!R90</f>
        <v>5.94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0.16808000000000003</v>
      </c>
      <c r="AD90">
        <f t="shared" si="4"/>
        <v>18.931920000000002</v>
      </c>
      <c r="AE90">
        <f>'IDT-1'!D90</f>
        <v>0</v>
      </c>
      <c r="AF90" s="26"/>
      <c r="AG90">
        <f t="shared" si="5"/>
        <v>18.931920000000002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4.6805200577841983</v>
      </c>
      <c r="I91">
        <f>Bawana_NG!R91</f>
        <v>5.82</v>
      </c>
      <c r="J91">
        <f>Bawana_RLNG!R91</f>
        <v>0</v>
      </c>
      <c r="K91">
        <f>Bawana_Spot!R91</f>
        <v>18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0.28389257650850097</v>
      </c>
      <c r="AD91">
        <f t="shared" si="4"/>
        <v>31.976627481275699</v>
      </c>
      <c r="AE91">
        <f>'IDT-1'!D91</f>
        <v>0</v>
      </c>
      <c r="AF91" s="26"/>
      <c r="AG91">
        <f t="shared" si="5"/>
        <v>31.976627481275699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4.6805200577841983</v>
      </c>
      <c r="I92">
        <f>Bawana_NG!R92</f>
        <v>5.82</v>
      </c>
      <c r="J92">
        <f>Bawana_RLNG!R92</f>
        <v>0</v>
      </c>
      <c r="K92">
        <f>Bawana_Spot!R92</f>
        <v>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0.17829257650850094</v>
      </c>
      <c r="AD92">
        <f t="shared" si="4"/>
        <v>20.082227481275698</v>
      </c>
      <c r="AE92">
        <f>'IDT-1'!D92</f>
        <v>0</v>
      </c>
      <c r="AF92" s="26"/>
      <c r="AG92">
        <f t="shared" si="5"/>
        <v>20.082227481275698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4.3632000000000009</v>
      </c>
      <c r="H93">
        <f>PPCL_Spot!R93</f>
        <v>3.4296189312298639</v>
      </c>
      <c r="I93">
        <f>Bawana_NG!R93</f>
        <v>5.82</v>
      </c>
      <c r="J93">
        <f>Bawana_RLNG!R93</f>
        <v>0</v>
      </c>
      <c r="K93">
        <f>Bawana_Spot!R93</f>
        <v>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0.17259280659482285</v>
      </c>
      <c r="AD93">
        <f t="shared" si="4"/>
        <v>19.440226124635043</v>
      </c>
      <c r="AE93">
        <f>'IDT-1'!D93</f>
        <v>0</v>
      </c>
      <c r="AF93" s="26"/>
      <c r="AG93">
        <f t="shared" si="5"/>
        <v>19.440226124635043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4.9691999999999998</v>
      </c>
      <c r="H94">
        <f>PPCL_Spot!R94</f>
        <v>3.4296189312298639</v>
      </c>
      <c r="I94">
        <f>Bawana_NG!R94</f>
        <v>5.82</v>
      </c>
      <c r="J94">
        <f>Bawana_RLNG!R94</f>
        <v>0</v>
      </c>
      <c r="K94">
        <f>Bawana_Spot!R94</f>
        <v>6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0.17792560659482279</v>
      </c>
      <c r="AD94">
        <f t="shared" si="4"/>
        <v>20.040893324635039</v>
      </c>
      <c r="AE94">
        <f>'IDT-1'!D94</f>
        <v>0</v>
      </c>
      <c r="AF94" s="26"/>
      <c r="AG94">
        <f t="shared" si="5"/>
        <v>20.040893324635039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6.1812000000000005</v>
      </c>
      <c r="H95">
        <f>PPCL_Spot!R95</f>
        <v>3.4203800422269142</v>
      </c>
      <c r="I95">
        <f>Bawana_NG!R95</f>
        <v>5.82</v>
      </c>
      <c r="J95">
        <f>Bawana_RLNG!R95</f>
        <v>0</v>
      </c>
      <c r="K95">
        <f>Bawana_Spot!R95</f>
        <v>6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0.18850990437159684</v>
      </c>
      <c r="AD95">
        <f t="shared" si="4"/>
        <v>21.233070137855318</v>
      </c>
      <c r="AE95">
        <f>'IDT-1'!D95</f>
        <v>0</v>
      </c>
      <c r="AF95" s="26"/>
      <c r="AG95">
        <f t="shared" si="5"/>
        <v>21.233070137855318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6.1812000000000005</v>
      </c>
      <c r="H96">
        <f>PPCL_Spot!R96</f>
        <v>3.9504389376597397</v>
      </c>
      <c r="I96">
        <f>Bawana_NG!R96</f>
        <v>5.82</v>
      </c>
      <c r="J96">
        <f>Bawana_RLNG!R96</f>
        <v>0</v>
      </c>
      <c r="K96">
        <f>Bawana_Spot!R96</f>
        <v>6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0.19317442265140572</v>
      </c>
      <c r="AD96">
        <f t="shared" si="4"/>
        <v>21.758464515008335</v>
      </c>
      <c r="AE96">
        <f>'IDT-1'!D96</f>
        <v>0</v>
      </c>
      <c r="AF96" s="26"/>
      <c r="AG96">
        <f t="shared" si="5"/>
        <v>21.758464515008335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7.3932000000000002</v>
      </c>
      <c r="H97">
        <f>PPCL_Spot!R97</f>
        <v>3.2096433729585598</v>
      </c>
      <c r="I97">
        <f>Bawana_NG!R97</f>
        <v>5.82</v>
      </c>
      <c r="J97">
        <f>Bawana_RLNG!R97</f>
        <v>0</v>
      </c>
      <c r="K97">
        <f>Bawana_Spot!R97</f>
        <v>11.229612771973381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0.24334161407540109</v>
      </c>
      <c r="AD97">
        <f t="shared" si="4"/>
        <v>27.409114530856538</v>
      </c>
      <c r="AE97">
        <f>'IDT-1'!D97</f>
        <v>0</v>
      </c>
      <c r="AF97" s="26"/>
      <c r="AG97">
        <f t="shared" si="5"/>
        <v>27.409114530856538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6.3949296976638772</v>
      </c>
      <c r="I98">
        <f>Bawana_NG!R98</f>
        <v>5.82</v>
      </c>
      <c r="J98">
        <f>Bawana_RLNG!R98</f>
        <v>0</v>
      </c>
      <c r="K98">
        <f>Bawana_Spot!R98</f>
        <v>4.32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0.17859538133944214</v>
      </c>
      <c r="AD98">
        <f t="shared" si="4"/>
        <v>20.116334316324437</v>
      </c>
      <c r="AE98">
        <f>'IDT-1'!D98</f>
        <v>0</v>
      </c>
      <c r="AF98" s="26"/>
      <c r="AG98">
        <f t="shared" si="5"/>
        <v>20.116334316324437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9.2811999999999881E-2</v>
      </c>
      <c r="H99">
        <f t="shared" si="6"/>
        <v>0.11640380517858367</v>
      </c>
      <c r="I99">
        <f t="shared" si="6"/>
        <v>0.13931624999999997</v>
      </c>
      <c r="J99">
        <f t="shared" si="6"/>
        <v>0</v>
      </c>
      <c r="K99">
        <f t="shared" si="6"/>
        <v>0.18102961358776823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4.677898940188289E-3</v>
      </c>
      <c r="AD99">
        <f t="shared" si="6"/>
        <v>0.5228837698261638</v>
      </c>
      <c r="AE99">
        <f t="shared" ref="AE99:AR99" si="7">SUM(AE3:AE98)/4000</f>
        <v>0</v>
      </c>
      <c r="AG99">
        <f t="shared" si="7"/>
        <v>0.5228837698261638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219</v>
      </c>
      <c r="C1" s="31">
        <v>44624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13.820586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0.1216211568</v>
      </c>
      <c r="AD3">
        <f>SUM(B3:AB3,AI3:AR3)-AC3</f>
        <v>13.698964843200001</v>
      </c>
      <c r="AE3">
        <v>0</v>
      </c>
      <c r="AF3" s="26"/>
      <c r="AG3">
        <f>SUM(AD3:AF3)</f>
        <v>13.698964843200001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12.762062999999999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0.1123061544</v>
      </c>
      <c r="AD4">
        <f t="shared" ref="AD4:AD67" si="1">SUM(B4:AB4,AI4:AR4)-AC4</f>
        <v>12.649756845599999</v>
      </c>
      <c r="AE4">
        <v>0</v>
      </c>
      <c r="AF4" s="26"/>
      <c r="AG4">
        <f t="shared" ref="AG4:AG67" si="2">SUM(AD4:AF4)</f>
        <v>12.649756845599999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12.485994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0.1098767472</v>
      </c>
      <c r="AD5">
        <f t="shared" si="1"/>
        <v>12.3761172528</v>
      </c>
      <c r="AE5">
        <v>0</v>
      </c>
      <c r="AF5" s="26"/>
      <c r="AG5">
        <f t="shared" si="2"/>
        <v>12.3761172528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13.043661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0.11478421680000001</v>
      </c>
      <c r="AD6">
        <f t="shared" si="1"/>
        <v>12.9288767832</v>
      </c>
      <c r="AE6">
        <v>0</v>
      </c>
      <c r="AF6" s="26"/>
      <c r="AG6">
        <f t="shared" si="2"/>
        <v>12.9288767832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13.032093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0.1146824184</v>
      </c>
      <c r="AD7">
        <f t="shared" si="1"/>
        <v>12.9174105816</v>
      </c>
      <c r="AE7">
        <v>0</v>
      </c>
      <c r="AF7" s="26"/>
      <c r="AG7">
        <f t="shared" si="2"/>
        <v>12.9174105816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8.5036059999999996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7.4831732799999995E-2</v>
      </c>
      <c r="AD8">
        <f t="shared" si="1"/>
        <v>8.4287742671999997</v>
      </c>
      <c r="AE8">
        <v>0</v>
      </c>
      <c r="AF8" s="26"/>
      <c r="AG8">
        <f t="shared" si="2"/>
        <v>8.4287742671999997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11.736603000000001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0.10328210640000002</v>
      </c>
      <c r="AD9">
        <f t="shared" si="1"/>
        <v>11.633320893600001</v>
      </c>
      <c r="AE9">
        <v>0</v>
      </c>
      <c r="AF9" s="26"/>
      <c r="AG9">
        <f t="shared" si="2"/>
        <v>11.633320893600001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12.037955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0.10593400400000001</v>
      </c>
      <c r="AD10">
        <f t="shared" si="1"/>
        <v>11.932020996</v>
      </c>
      <c r="AE10">
        <v>0</v>
      </c>
      <c r="AF10" s="26"/>
      <c r="AG10">
        <f t="shared" si="2"/>
        <v>11.932020996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11.605988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0.1021326944</v>
      </c>
      <c r="AD11">
        <f t="shared" si="1"/>
        <v>11.5038553056</v>
      </c>
      <c r="AE11">
        <v>0</v>
      </c>
      <c r="AF11" s="26"/>
      <c r="AG11">
        <f t="shared" si="2"/>
        <v>11.5038553056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12.040412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0.10595562560000001</v>
      </c>
      <c r="AD12">
        <f t="shared" si="1"/>
        <v>11.9344563744</v>
      </c>
      <c r="AE12">
        <v>0</v>
      </c>
      <c r="AF12" s="26"/>
      <c r="AG12">
        <f t="shared" si="2"/>
        <v>11.9344563744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13.122684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0.11547961920000001</v>
      </c>
      <c r="AD13">
        <f t="shared" si="1"/>
        <v>13.007204380799999</v>
      </c>
      <c r="AE13">
        <v>0</v>
      </c>
      <c r="AF13" s="26"/>
      <c r="AG13">
        <f t="shared" si="2"/>
        <v>13.007204380799999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12.86115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0.11317812000000001</v>
      </c>
      <c r="AD14">
        <f t="shared" si="1"/>
        <v>12.74797188</v>
      </c>
      <c r="AE14">
        <v>0</v>
      </c>
      <c r="AF14" s="26"/>
      <c r="AG14">
        <f t="shared" si="2"/>
        <v>12.74797188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8.8033219999999996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7.7469233600000006E-2</v>
      </c>
      <c r="AD15">
        <f t="shared" si="1"/>
        <v>8.7258527663999992</v>
      </c>
      <c r="AE15">
        <v>0</v>
      </c>
      <c r="AF15" s="26"/>
      <c r="AG15">
        <f t="shared" si="2"/>
        <v>8.7258527663999992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11.572823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0.10184084240000001</v>
      </c>
      <c r="AD16">
        <f t="shared" si="1"/>
        <v>11.4709821576</v>
      </c>
      <c r="AE16">
        <v>0</v>
      </c>
      <c r="AF16" s="26"/>
      <c r="AG16">
        <f t="shared" si="2"/>
        <v>11.4709821576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13.155336999999999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0.11576696560000001</v>
      </c>
      <c r="AD17">
        <f t="shared" si="1"/>
        <v>13.039570034399999</v>
      </c>
      <c r="AE17">
        <v>0</v>
      </c>
      <c r="AF17" s="26"/>
      <c r="AG17">
        <f t="shared" si="2"/>
        <v>13.039570034399999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14.465876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0.46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0.13134770880000002</v>
      </c>
      <c r="AD18">
        <f t="shared" si="1"/>
        <v>14.794528291200001</v>
      </c>
      <c r="AE18">
        <v>0</v>
      </c>
      <c r="AF18" s="26"/>
      <c r="AG18">
        <f t="shared" si="2"/>
        <v>14.794528291200001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14.206593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0.12501801840000001</v>
      </c>
      <c r="AD19">
        <f t="shared" si="1"/>
        <v>14.081574981599999</v>
      </c>
      <c r="AE19">
        <v>0</v>
      </c>
      <c r="AF19" s="26"/>
      <c r="AG19">
        <f t="shared" si="2"/>
        <v>14.081574981599999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13.225353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0.11638310640000001</v>
      </c>
      <c r="AD20">
        <f t="shared" si="1"/>
        <v>13.108969893599999</v>
      </c>
      <c r="AE20">
        <v>0</v>
      </c>
      <c r="AF20" s="26"/>
      <c r="AG20">
        <f t="shared" si="2"/>
        <v>13.108969893599999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14.255727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0.12545039760000001</v>
      </c>
      <c r="AD21">
        <f t="shared" si="1"/>
        <v>14.1302766024</v>
      </c>
      <c r="AE21">
        <v>0</v>
      </c>
      <c r="AF21" s="26"/>
      <c r="AG21">
        <f t="shared" si="2"/>
        <v>14.1302766024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12.563378999999999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0.11055773520000001</v>
      </c>
      <c r="AD22">
        <f t="shared" si="1"/>
        <v>12.452821264799999</v>
      </c>
      <c r="AE22">
        <v>0</v>
      </c>
      <c r="AF22" s="26"/>
      <c r="AG22">
        <f t="shared" si="2"/>
        <v>12.452821264799999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14.465876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0.1300277088</v>
      </c>
      <c r="AD23">
        <f t="shared" si="1"/>
        <v>14.6458482912</v>
      </c>
      <c r="AE23">
        <v>0</v>
      </c>
      <c r="AF23" s="26"/>
      <c r="AG23">
        <f t="shared" si="2"/>
        <v>14.6458482912</v>
      </c>
      <c r="AI23" s="75">
        <f>PXIL!M23</f>
        <v>0</v>
      </c>
      <c r="AJ23" s="75">
        <f>PXIL!S23</f>
        <v>0</v>
      </c>
      <c r="AK23" s="75">
        <f>RTM_IEX!M23</f>
        <v>0.13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14.465876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0.37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0.13284370880000002</v>
      </c>
      <c r="AD24">
        <f t="shared" si="1"/>
        <v>14.963032291199999</v>
      </c>
      <c r="AE24">
        <v>0</v>
      </c>
      <c r="AF24" s="26"/>
      <c r="AG24">
        <f t="shared" si="2"/>
        <v>14.963032291199999</v>
      </c>
      <c r="AI24" s="75">
        <f>PXIL!M24</f>
        <v>0</v>
      </c>
      <c r="AJ24" s="75">
        <f>PXIL!S24</f>
        <v>0</v>
      </c>
      <c r="AK24" s="75">
        <f>RTM_IEX!M24</f>
        <v>0.26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14.465876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1.35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0.1470117088</v>
      </c>
      <c r="AD25">
        <f t="shared" si="1"/>
        <v>16.558864291199999</v>
      </c>
      <c r="AE25">
        <v>0</v>
      </c>
      <c r="AF25" s="26"/>
      <c r="AG25">
        <f t="shared" si="2"/>
        <v>16.558864291199999</v>
      </c>
      <c r="AI25" s="75">
        <f>PXIL!M25</f>
        <v>0</v>
      </c>
      <c r="AJ25" s="75">
        <f>PXIL!S25</f>
        <v>0</v>
      </c>
      <c r="AK25" s="75">
        <f>RTM_IEX!M25</f>
        <v>0.89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14.465876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0.23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0.13055570880000003</v>
      </c>
      <c r="AD26">
        <f t="shared" si="1"/>
        <v>14.705320291200001</v>
      </c>
      <c r="AE26">
        <v>0</v>
      </c>
      <c r="AF26" s="26"/>
      <c r="AG26">
        <f t="shared" si="2"/>
        <v>14.705320291200001</v>
      </c>
      <c r="AI26" s="75">
        <f>PXIL!M26</f>
        <v>0</v>
      </c>
      <c r="AJ26" s="75">
        <f>PXIL!S26</f>
        <v>0</v>
      </c>
      <c r="AK26" s="75">
        <f>RTM_IEX!M26</f>
        <v>0.14000000000000001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14.465876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0.1356597088</v>
      </c>
      <c r="AD27">
        <f t="shared" si="1"/>
        <v>15.280216291199999</v>
      </c>
      <c r="AE27">
        <v>0</v>
      </c>
      <c r="AF27" s="26"/>
      <c r="AG27">
        <f t="shared" si="2"/>
        <v>15.280216291199999</v>
      </c>
      <c r="AI27" s="75">
        <f>PXIL!M27</f>
        <v>0</v>
      </c>
      <c r="AJ27" s="75">
        <f>PXIL!S27</f>
        <v>0</v>
      </c>
      <c r="AK27" s="75">
        <f>RTM_IEX!M27</f>
        <v>0.43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14.465876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0.51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0.13539570880000001</v>
      </c>
      <c r="AD28">
        <f t="shared" si="1"/>
        <v>15.250480291199999</v>
      </c>
      <c r="AE28">
        <v>0</v>
      </c>
      <c r="AF28" s="26"/>
      <c r="AG28">
        <f t="shared" si="2"/>
        <v>15.250480291199999</v>
      </c>
      <c r="AI28" s="75">
        <f>PXIL!M28</f>
        <v>0</v>
      </c>
      <c r="AJ28" s="75">
        <f>PXIL!S28</f>
        <v>0</v>
      </c>
      <c r="AK28" s="75">
        <f>RTM_IEX!M28</f>
        <v>0.41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13.476754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0.1185954352</v>
      </c>
      <c r="AD29">
        <f t="shared" si="1"/>
        <v>13.3581585648</v>
      </c>
      <c r="AE29">
        <v>0</v>
      </c>
      <c r="AF29" s="26"/>
      <c r="AG29">
        <f t="shared" si="2"/>
        <v>13.3581585648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14.465876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0.33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0.13293170880000002</v>
      </c>
      <c r="AD30">
        <f t="shared" si="1"/>
        <v>14.972944291200001</v>
      </c>
      <c r="AE30">
        <v>0</v>
      </c>
      <c r="AF30" s="26"/>
      <c r="AG30">
        <f t="shared" si="2"/>
        <v>14.972944291200001</v>
      </c>
      <c r="AI30" s="75">
        <f>PXIL!M30</f>
        <v>0</v>
      </c>
      <c r="AJ30" s="75">
        <f>PXIL!S30</f>
        <v>0</v>
      </c>
      <c r="AK30" s="75">
        <f>RTM_IEX!M30</f>
        <v>0.31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14.465876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0.36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0.1331077088</v>
      </c>
      <c r="AD31">
        <f t="shared" si="1"/>
        <v>14.992768291199999</v>
      </c>
      <c r="AE31">
        <v>0</v>
      </c>
      <c r="AF31" s="26"/>
      <c r="AG31">
        <f t="shared" si="2"/>
        <v>14.992768291199999</v>
      </c>
      <c r="AI31" s="75">
        <f>PXIL!M31</f>
        <v>0</v>
      </c>
      <c r="AJ31" s="75">
        <f>PXIL!S31</f>
        <v>0</v>
      </c>
      <c r="AK31" s="75">
        <f>RTM_IEX!M31</f>
        <v>0.3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14.465876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0.14349170880000001</v>
      </c>
      <c r="AD32">
        <f t="shared" si="1"/>
        <v>16.162384291200002</v>
      </c>
      <c r="AE32">
        <v>0</v>
      </c>
      <c r="AF32" s="26"/>
      <c r="AG32">
        <f t="shared" si="2"/>
        <v>16.162384291200002</v>
      </c>
      <c r="AI32" s="75">
        <f>PXIL!M32</f>
        <v>0</v>
      </c>
      <c r="AJ32" s="75">
        <f>PXIL!S32</f>
        <v>0</v>
      </c>
      <c r="AK32" s="75">
        <f>RTM_IEX!M32</f>
        <v>0.85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14.125624999999999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0.1243055</v>
      </c>
      <c r="AD33">
        <f t="shared" si="1"/>
        <v>14.001319499999999</v>
      </c>
      <c r="AE33">
        <v>0</v>
      </c>
      <c r="AF33" s="26"/>
      <c r="AG33">
        <f t="shared" si="2"/>
        <v>14.001319499999999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14.465876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0.28999999999999998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0.13284370879999999</v>
      </c>
      <c r="AD34">
        <f t="shared" si="1"/>
        <v>14.963032291199999</v>
      </c>
      <c r="AE34">
        <v>0</v>
      </c>
      <c r="AF34" s="26"/>
      <c r="AG34">
        <f t="shared" si="2"/>
        <v>14.963032291199999</v>
      </c>
      <c r="AI34" s="75">
        <f>PXIL!M34</f>
        <v>0</v>
      </c>
      <c r="AJ34" s="75">
        <f>PXIL!S34</f>
        <v>0</v>
      </c>
      <c r="AK34" s="75">
        <f>RTM_IEX!M34</f>
        <v>0.34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14.465876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0.68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0.13838770880000001</v>
      </c>
      <c r="AD35">
        <f t="shared" si="1"/>
        <v>15.5874882912</v>
      </c>
      <c r="AE35">
        <v>0</v>
      </c>
      <c r="AF35" s="26"/>
      <c r="AG35">
        <f t="shared" si="2"/>
        <v>15.5874882912</v>
      </c>
      <c r="AI35" s="75">
        <f>PXIL!M35</f>
        <v>0</v>
      </c>
      <c r="AJ35" s="75">
        <f>PXIL!S35</f>
        <v>0</v>
      </c>
      <c r="AK35" s="75">
        <f>RTM_IEX!M35</f>
        <v>0.57999999999999996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13.321573000000001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0.11722984240000002</v>
      </c>
      <c r="AD36">
        <f t="shared" si="1"/>
        <v>13.2043431576</v>
      </c>
      <c r="AE36">
        <v>0</v>
      </c>
      <c r="AF36" s="26"/>
      <c r="AG36">
        <f t="shared" si="2"/>
        <v>13.2043431576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14.465876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0.14067570879999999</v>
      </c>
      <c r="AD37">
        <f t="shared" si="1"/>
        <v>15.845200291199999</v>
      </c>
      <c r="AE37">
        <v>0</v>
      </c>
      <c r="AF37" s="26"/>
      <c r="AG37">
        <f t="shared" si="2"/>
        <v>15.845200291199999</v>
      </c>
      <c r="AI37" s="75">
        <f>PXIL!M37</f>
        <v>0</v>
      </c>
      <c r="AJ37" s="75">
        <f>PXIL!S37</f>
        <v>0</v>
      </c>
      <c r="AK37" s="75">
        <f>RTM_IEX!M37</f>
        <v>0.75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14.465876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0.14762770880000001</v>
      </c>
      <c r="AD38">
        <f t="shared" si="1"/>
        <v>16.628248291199998</v>
      </c>
      <c r="AE38">
        <v>0</v>
      </c>
      <c r="AF38" s="26"/>
      <c r="AG38">
        <f t="shared" si="2"/>
        <v>16.628248291199998</v>
      </c>
      <c r="AI38" s="75">
        <f>PXIL!M38</f>
        <v>0</v>
      </c>
      <c r="AJ38" s="75">
        <f>PXIL!S38</f>
        <v>0</v>
      </c>
      <c r="AK38" s="75">
        <f>RTM_IEX!M38</f>
        <v>1.1200000000000001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14.465876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1.77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0.14287570880000003</v>
      </c>
      <c r="AD39">
        <f t="shared" si="1"/>
        <v>16.093000291200003</v>
      </c>
      <c r="AE39">
        <v>0</v>
      </c>
      <c r="AF39" s="26"/>
      <c r="AG39">
        <f t="shared" si="2"/>
        <v>16.093000291200003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14.465876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0.13196370880000002</v>
      </c>
      <c r="AD40">
        <f t="shared" si="1"/>
        <v>14.8639122912</v>
      </c>
      <c r="AE40">
        <v>0</v>
      </c>
      <c r="AF40" s="26"/>
      <c r="AG40">
        <f t="shared" si="2"/>
        <v>14.8639122912</v>
      </c>
      <c r="AI40" s="75">
        <f>PXIL!M40</f>
        <v>0</v>
      </c>
      <c r="AJ40" s="75">
        <f>PXIL!S40</f>
        <v>0</v>
      </c>
      <c r="AK40" s="75">
        <f>RTM_IEX!M40</f>
        <v>0.23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14.465876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1.04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0.13645170880000002</v>
      </c>
      <c r="AD41">
        <f t="shared" si="1"/>
        <v>15.369424291200001</v>
      </c>
      <c r="AE41">
        <v>0</v>
      </c>
      <c r="AF41" s="26"/>
      <c r="AG41">
        <f t="shared" si="2"/>
        <v>15.369424291200001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14.465876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0.85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0.13477970880000001</v>
      </c>
      <c r="AD42">
        <f t="shared" si="1"/>
        <v>15.181096291199999</v>
      </c>
      <c r="AE42">
        <v>0</v>
      </c>
      <c r="AF42" s="26"/>
      <c r="AG42">
        <f t="shared" si="2"/>
        <v>15.181096291199999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13.22566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0.11638580800000001</v>
      </c>
      <c r="AD43">
        <f t="shared" si="1"/>
        <v>13.109274191999999</v>
      </c>
      <c r="AE43">
        <v>0</v>
      </c>
      <c r="AF43" s="26"/>
      <c r="AG43">
        <f t="shared" si="2"/>
        <v>13.109274191999999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14.465876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0.72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0.13891570880000001</v>
      </c>
      <c r="AD44">
        <f t="shared" si="1"/>
        <v>15.646960291199999</v>
      </c>
      <c r="AE44">
        <v>0</v>
      </c>
      <c r="AF44" s="26"/>
      <c r="AG44">
        <f t="shared" si="2"/>
        <v>15.646960291199999</v>
      </c>
      <c r="AI44" s="75">
        <f>PXIL!M44</f>
        <v>0</v>
      </c>
      <c r="AJ44" s="75">
        <f>PXIL!S44</f>
        <v>0</v>
      </c>
      <c r="AK44" s="75">
        <f>RTM_IEX!M44</f>
        <v>0.6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14.465876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0.34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0.13196370880000002</v>
      </c>
      <c r="AD45">
        <f t="shared" si="1"/>
        <v>14.863912291199998</v>
      </c>
      <c r="AE45">
        <v>0</v>
      </c>
      <c r="AF45" s="26"/>
      <c r="AG45">
        <f t="shared" si="2"/>
        <v>14.863912291199998</v>
      </c>
      <c r="AI45" s="75">
        <f>PXIL!M45</f>
        <v>0</v>
      </c>
      <c r="AJ45" s="75">
        <f>PXIL!S45</f>
        <v>0</v>
      </c>
      <c r="AK45" s="75">
        <f>RTM_IEX!M45</f>
        <v>0.19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14.465876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1.44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0.14833170880000002</v>
      </c>
      <c r="AD46">
        <f t="shared" si="1"/>
        <v>16.707544291199998</v>
      </c>
      <c r="AE46">
        <v>0</v>
      </c>
      <c r="AF46" s="26"/>
      <c r="AG46">
        <f t="shared" si="2"/>
        <v>16.707544291199998</v>
      </c>
      <c r="AI46" s="75">
        <f>PXIL!M46</f>
        <v>0</v>
      </c>
      <c r="AJ46" s="75">
        <f>PXIL!S46</f>
        <v>0</v>
      </c>
      <c r="AK46" s="75">
        <f>RTM_IEX!M46</f>
        <v>0.95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14.465876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0.16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0.12870770880000001</v>
      </c>
      <c r="AD47">
        <f t="shared" si="1"/>
        <v>14.4971682912</v>
      </c>
      <c r="AE47">
        <v>0</v>
      </c>
      <c r="AF47" s="26"/>
      <c r="AG47">
        <f t="shared" si="2"/>
        <v>14.4971682912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12.864425000000001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0.11320694000000001</v>
      </c>
      <c r="AD48">
        <f t="shared" si="1"/>
        <v>12.751218060000001</v>
      </c>
      <c r="AE48">
        <v>0</v>
      </c>
      <c r="AF48" s="26"/>
      <c r="AG48">
        <f t="shared" si="2"/>
        <v>12.751218060000001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13.561305000000001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0.11933948400000001</v>
      </c>
      <c r="AD49">
        <f t="shared" si="1"/>
        <v>13.441965516000002</v>
      </c>
      <c r="AE49">
        <v>0</v>
      </c>
      <c r="AF49" s="26"/>
      <c r="AG49">
        <f t="shared" si="2"/>
        <v>13.441965516000002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13.330171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0.1173055048</v>
      </c>
      <c r="AD50">
        <f t="shared" si="1"/>
        <v>13.212865495200001</v>
      </c>
      <c r="AE50">
        <v>0</v>
      </c>
      <c r="AF50" s="26"/>
      <c r="AG50">
        <f t="shared" si="2"/>
        <v>13.212865495200001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14.465876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0.63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0.13548370880000002</v>
      </c>
      <c r="AD51">
        <f t="shared" si="1"/>
        <v>15.260392291200001</v>
      </c>
      <c r="AE51">
        <v>0</v>
      </c>
      <c r="AF51" s="26"/>
      <c r="AG51">
        <f t="shared" si="2"/>
        <v>15.260392291200001</v>
      </c>
      <c r="AI51" s="75">
        <f>PXIL!M51</f>
        <v>0</v>
      </c>
      <c r="AJ51" s="75">
        <f>PXIL!S51</f>
        <v>0</v>
      </c>
      <c r="AK51" s="75">
        <f>RTM_IEX!M51</f>
        <v>0.3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14.465876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0.12809170880000001</v>
      </c>
      <c r="AD52">
        <f t="shared" si="1"/>
        <v>14.4277842912</v>
      </c>
      <c r="AE52">
        <v>0</v>
      </c>
      <c r="AF52" s="26"/>
      <c r="AG52">
        <f t="shared" si="2"/>
        <v>14.4277842912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14.465876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1.1399999999999999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0.1423477088</v>
      </c>
      <c r="AD53">
        <f t="shared" si="1"/>
        <v>16.0335282912</v>
      </c>
      <c r="AE53">
        <v>0</v>
      </c>
      <c r="AF53" s="26"/>
      <c r="AG53">
        <f t="shared" si="2"/>
        <v>16.0335282912</v>
      </c>
      <c r="AI53" s="75">
        <f>PXIL!M53</f>
        <v>0</v>
      </c>
      <c r="AJ53" s="75">
        <f>PXIL!S53</f>
        <v>0</v>
      </c>
      <c r="AK53" s="75">
        <f>RTM_IEX!M53</f>
        <v>0.56999999999999995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14.465876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0.87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0.1388277088</v>
      </c>
      <c r="AD54">
        <f t="shared" si="1"/>
        <v>15.637048291199999</v>
      </c>
      <c r="AE54">
        <v>0</v>
      </c>
      <c r="AF54" s="26"/>
      <c r="AG54">
        <f t="shared" si="2"/>
        <v>15.637048291199999</v>
      </c>
      <c r="AI54" s="75">
        <f>PXIL!M54</f>
        <v>0</v>
      </c>
      <c r="AJ54" s="75">
        <f>PXIL!S54</f>
        <v>0</v>
      </c>
      <c r="AK54" s="75">
        <f>RTM_IEX!M54</f>
        <v>0.44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14.465876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0.45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0.13389970879999999</v>
      </c>
      <c r="AD55">
        <f t="shared" si="1"/>
        <v>15.0819762912</v>
      </c>
      <c r="AE55">
        <v>0</v>
      </c>
      <c r="AF55" s="26"/>
      <c r="AG55">
        <f t="shared" si="2"/>
        <v>15.0819762912</v>
      </c>
      <c r="AI55" s="75">
        <f>PXIL!M55</f>
        <v>0</v>
      </c>
      <c r="AJ55" s="75">
        <f>PXIL!S55</f>
        <v>0</v>
      </c>
      <c r="AK55" s="75">
        <f>RTM_IEX!M55</f>
        <v>0.3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14.465876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0.23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0.12932370880000002</v>
      </c>
      <c r="AD56">
        <f t="shared" si="1"/>
        <v>14.566552291200001</v>
      </c>
      <c r="AE56">
        <v>0</v>
      </c>
      <c r="AF56" s="26"/>
      <c r="AG56">
        <f t="shared" si="2"/>
        <v>14.566552291200001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11.832516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0.1041261408</v>
      </c>
      <c r="AD57">
        <f t="shared" si="1"/>
        <v>11.7283898592</v>
      </c>
      <c r="AE57">
        <v>0</v>
      </c>
      <c r="AF57" s="26"/>
      <c r="AG57">
        <f t="shared" si="2"/>
        <v>11.7283898592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12.302458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0.1082616304</v>
      </c>
      <c r="AD58">
        <f t="shared" si="1"/>
        <v>12.1941963696</v>
      </c>
      <c r="AE58">
        <v>0</v>
      </c>
      <c r="AF58" s="26"/>
      <c r="AG58">
        <f t="shared" si="2"/>
        <v>12.1941963696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13.010085999999999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0.11448875680000001</v>
      </c>
      <c r="AD59">
        <f t="shared" si="1"/>
        <v>12.895597243199999</v>
      </c>
      <c r="AE59">
        <v>0</v>
      </c>
      <c r="AF59" s="26"/>
      <c r="AG59">
        <f t="shared" si="2"/>
        <v>12.895597243199999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14.465876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1.26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0.14401970880000001</v>
      </c>
      <c r="AD60">
        <f t="shared" si="1"/>
        <v>16.221856291200002</v>
      </c>
      <c r="AE60">
        <v>0</v>
      </c>
      <c r="AF60" s="26"/>
      <c r="AG60">
        <f t="shared" si="2"/>
        <v>16.221856291200002</v>
      </c>
      <c r="AI60" s="75">
        <f>PXIL!M60</f>
        <v>0</v>
      </c>
      <c r="AJ60" s="75">
        <f>PXIL!S60</f>
        <v>0</v>
      </c>
      <c r="AK60" s="75">
        <f>RTM_IEX!M60</f>
        <v>0.64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14.465876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0.1336357088</v>
      </c>
      <c r="AD61">
        <f t="shared" si="1"/>
        <v>15.0522402912</v>
      </c>
      <c r="AE61">
        <v>0</v>
      </c>
      <c r="AF61" s="26"/>
      <c r="AG61">
        <f t="shared" si="2"/>
        <v>15.0522402912</v>
      </c>
      <c r="AI61" s="75">
        <f>PXIL!M61</f>
        <v>0</v>
      </c>
      <c r="AJ61" s="75">
        <f>PXIL!S61</f>
        <v>0</v>
      </c>
      <c r="AK61" s="75">
        <f>RTM_IEX!M61</f>
        <v>0.21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14.465876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0.52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0.13372370879999998</v>
      </c>
      <c r="AD62">
        <f t="shared" si="1"/>
        <v>15.0621522912</v>
      </c>
      <c r="AE62">
        <v>0</v>
      </c>
      <c r="AF62" s="26"/>
      <c r="AG62">
        <f t="shared" si="2"/>
        <v>15.0621522912</v>
      </c>
      <c r="AI62" s="75">
        <f>PXIL!M62</f>
        <v>0</v>
      </c>
      <c r="AJ62" s="75">
        <f>PXIL!S62</f>
        <v>0</v>
      </c>
      <c r="AK62" s="75">
        <f>RTM_IEX!M62</f>
        <v>0.21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14.465876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0.22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0.13020370880000001</v>
      </c>
      <c r="AD63">
        <f t="shared" si="1"/>
        <v>14.6656722912</v>
      </c>
      <c r="AE63">
        <v>0</v>
      </c>
      <c r="AF63" s="26"/>
      <c r="AG63">
        <f t="shared" si="2"/>
        <v>14.6656722912</v>
      </c>
      <c r="AI63" s="75">
        <f>PXIL!M63</f>
        <v>0</v>
      </c>
      <c r="AJ63" s="75">
        <f>PXIL!S63</f>
        <v>0</v>
      </c>
      <c r="AK63" s="75">
        <f>RTM_IEX!M63</f>
        <v>0.11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13.897358000000001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0.12229675040000001</v>
      </c>
      <c r="AD64">
        <f t="shared" si="1"/>
        <v>13.7750612496</v>
      </c>
      <c r="AE64">
        <v>0</v>
      </c>
      <c r="AF64" s="26"/>
      <c r="AG64">
        <f t="shared" si="2"/>
        <v>13.7750612496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14.465876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0.62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0.13530770880000001</v>
      </c>
      <c r="AD65">
        <f t="shared" si="1"/>
        <v>15.240568291199999</v>
      </c>
      <c r="AE65">
        <v>0</v>
      </c>
      <c r="AF65" s="26"/>
      <c r="AG65">
        <f t="shared" si="2"/>
        <v>15.240568291199999</v>
      </c>
      <c r="AI65" s="75">
        <f>PXIL!M65</f>
        <v>0</v>
      </c>
      <c r="AJ65" s="75">
        <f>PXIL!S65</f>
        <v>0</v>
      </c>
      <c r="AK65" s="75">
        <f>RTM_IEX!M65</f>
        <v>0.28999999999999998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14.465876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0.37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0.1319637088</v>
      </c>
      <c r="AD66">
        <f t="shared" si="1"/>
        <v>14.863912291199998</v>
      </c>
      <c r="AE66">
        <v>0</v>
      </c>
      <c r="AF66" s="26"/>
      <c r="AG66">
        <f t="shared" si="2"/>
        <v>14.863912291199998</v>
      </c>
      <c r="AI66" s="75">
        <f>PXIL!M66</f>
        <v>0</v>
      </c>
      <c r="AJ66" s="75">
        <f>PXIL!S66</f>
        <v>0</v>
      </c>
      <c r="AK66" s="75">
        <f>RTM_IEX!M66</f>
        <v>0.16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14.465876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0.14463570880000001</v>
      </c>
      <c r="AD67">
        <f t="shared" si="1"/>
        <v>16.291240291200001</v>
      </c>
      <c r="AE67">
        <v>0</v>
      </c>
      <c r="AF67" s="26"/>
      <c r="AG67">
        <f t="shared" si="2"/>
        <v>16.291240291200001</v>
      </c>
      <c r="AI67" s="75">
        <f>PXIL!M67</f>
        <v>0</v>
      </c>
      <c r="AJ67" s="75">
        <f>PXIL!S67</f>
        <v>0</v>
      </c>
      <c r="AK67" s="75">
        <f>RTM_IEX!M67</f>
        <v>0.68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14.465876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0.82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0.13785970880000001</v>
      </c>
      <c r="AD68">
        <f t="shared" ref="AD68:AD98" si="4">SUM(B68:AB68,AI68:AR68)-AC68</f>
        <v>15.5280162912</v>
      </c>
      <c r="AE68">
        <v>0</v>
      </c>
      <c r="AF68" s="26"/>
      <c r="AG68">
        <f t="shared" ref="AG68:AG98" si="5">SUM(AD68:AF68)</f>
        <v>15.5280162912</v>
      </c>
      <c r="AI68" s="75">
        <f>PXIL!M68</f>
        <v>0</v>
      </c>
      <c r="AJ68" s="75">
        <f>PXIL!S68</f>
        <v>0</v>
      </c>
      <c r="AK68" s="75">
        <f>RTM_IEX!M68</f>
        <v>0.38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14.465876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0.51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0.13381170880000001</v>
      </c>
      <c r="AD69">
        <f t="shared" si="4"/>
        <v>15.0720642912</v>
      </c>
      <c r="AE69">
        <v>0</v>
      </c>
      <c r="AF69" s="26"/>
      <c r="AG69">
        <f t="shared" si="5"/>
        <v>15.0720642912</v>
      </c>
      <c r="AI69" s="75">
        <f>PXIL!M69</f>
        <v>0</v>
      </c>
      <c r="AJ69" s="75">
        <f>PXIL!S69</f>
        <v>0</v>
      </c>
      <c r="AK69" s="75">
        <f>RTM_IEX!M69</f>
        <v>0.23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14.465876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0.1305557088</v>
      </c>
      <c r="AD70">
        <f t="shared" si="4"/>
        <v>14.7053202912</v>
      </c>
      <c r="AE70">
        <v>0</v>
      </c>
      <c r="AF70" s="26"/>
      <c r="AG70">
        <f t="shared" si="5"/>
        <v>14.7053202912</v>
      </c>
      <c r="AI70" s="75">
        <f>PXIL!M70</f>
        <v>0</v>
      </c>
      <c r="AJ70" s="75">
        <f>PXIL!S70</f>
        <v>0</v>
      </c>
      <c r="AK70" s="75">
        <f>RTM_IEX!M70</f>
        <v>0.12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13.485761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0.11867469680000001</v>
      </c>
      <c r="AD71">
        <f t="shared" si="4"/>
        <v>13.367086303200001</v>
      </c>
      <c r="AE71">
        <v>0</v>
      </c>
      <c r="AF71" s="26"/>
      <c r="AG71">
        <f t="shared" si="5"/>
        <v>13.367086303200001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14.465876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0.72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0.1372437088</v>
      </c>
      <c r="AD72">
        <f t="shared" si="4"/>
        <v>15.458632291200001</v>
      </c>
      <c r="AE72">
        <v>0</v>
      </c>
      <c r="AF72" s="26"/>
      <c r="AG72">
        <f t="shared" si="5"/>
        <v>15.458632291200001</v>
      </c>
      <c r="AI72" s="75">
        <f>PXIL!M72</f>
        <v>0</v>
      </c>
      <c r="AJ72" s="75">
        <f>PXIL!S72</f>
        <v>0</v>
      </c>
      <c r="AK72" s="75">
        <f>RTM_IEX!M72</f>
        <v>0.41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14.465876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0.13213970880000001</v>
      </c>
      <c r="AD73">
        <f t="shared" si="4"/>
        <v>14.883736291199998</v>
      </c>
      <c r="AE73">
        <v>0</v>
      </c>
      <c r="AF73" s="26"/>
      <c r="AG73">
        <f t="shared" si="5"/>
        <v>14.883736291199998</v>
      </c>
      <c r="AI73" s="75">
        <f>PXIL!M73</f>
        <v>0</v>
      </c>
      <c r="AJ73" s="75">
        <f>PXIL!S73</f>
        <v>0</v>
      </c>
      <c r="AK73" s="75">
        <f>RTM_IEX!M73</f>
        <v>0.19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14.465876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1.44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0.1460437088</v>
      </c>
      <c r="AD74">
        <f t="shared" si="4"/>
        <v>16.4498322912</v>
      </c>
      <c r="AE74">
        <v>0</v>
      </c>
      <c r="AF74" s="26"/>
      <c r="AG74">
        <f t="shared" si="5"/>
        <v>16.4498322912</v>
      </c>
      <c r="AI74" s="75">
        <f>PXIL!M74</f>
        <v>0</v>
      </c>
      <c r="AJ74" s="75">
        <f>PXIL!S74</f>
        <v>0</v>
      </c>
      <c r="AK74" s="75">
        <f>RTM_IEX!M74</f>
        <v>0.69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14.465876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1.1200000000000001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0.14463570879999998</v>
      </c>
      <c r="AD75">
        <f t="shared" si="4"/>
        <v>16.291240291200001</v>
      </c>
      <c r="AE75">
        <v>0</v>
      </c>
      <c r="AF75" s="26"/>
      <c r="AG75">
        <f t="shared" si="5"/>
        <v>16.291240291200001</v>
      </c>
      <c r="AI75" s="75">
        <f>PXIL!M75</f>
        <v>0</v>
      </c>
      <c r="AJ75" s="75">
        <f>PXIL!S75</f>
        <v>0</v>
      </c>
      <c r="AK75" s="75">
        <f>RTM_IEX!M75</f>
        <v>0.85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14.465876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0.56000000000000005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0.13486770880000001</v>
      </c>
      <c r="AD76">
        <f t="shared" si="4"/>
        <v>15.191008291200001</v>
      </c>
      <c r="AE76">
        <v>0</v>
      </c>
      <c r="AF76" s="26"/>
      <c r="AG76">
        <f t="shared" si="5"/>
        <v>15.191008291200001</v>
      </c>
      <c r="AI76" s="75">
        <f>PXIL!M76</f>
        <v>0</v>
      </c>
      <c r="AJ76" s="75">
        <f>PXIL!S76</f>
        <v>0</v>
      </c>
      <c r="AK76" s="75">
        <f>RTM_IEX!M76</f>
        <v>0.3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14.465876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0.35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0.1316117088</v>
      </c>
      <c r="AD77">
        <f t="shared" si="4"/>
        <v>14.8242642912</v>
      </c>
      <c r="AE77">
        <v>0</v>
      </c>
      <c r="AF77" s="26"/>
      <c r="AG77">
        <f t="shared" si="5"/>
        <v>14.8242642912</v>
      </c>
      <c r="AI77" s="75">
        <f>PXIL!M77</f>
        <v>0</v>
      </c>
      <c r="AJ77" s="75">
        <f>PXIL!S77</f>
        <v>0</v>
      </c>
      <c r="AK77" s="75">
        <f>RTM_IEX!M77</f>
        <v>0.14000000000000001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14.057555000000001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0.12370648400000002</v>
      </c>
      <c r="AD78">
        <f t="shared" si="4"/>
        <v>13.933848516000001</v>
      </c>
      <c r="AE78">
        <v>0</v>
      </c>
      <c r="AF78" s="26"/>
      <c r="AG78">
        <f t="shared" si="5"/>
        <v>13.933848516000001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14.465876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0.13169970880000001</v>
      </c>
      <c r="AD79">
        <f t="shared" si="4"/>
        <v>14.8341762912</v>
      </c>
      <c r="AE79">
        <v>0</v>
      </c>
      <c r="AF79" s="26"/>
      <c r="AG79">
        <f t="shared" si="5"/>
        <v>14.8341762912</v>
      </c>
      <c r="AI79" s="75">
        <f>PXIL!M79</f>
        <v>0</v>
      </c>
      <c r="AJ79" s="75">
        <f>PXIL!S79</f>
        <v>0</v>
      </c>
      <c r="AK79" s="75">
        <f>RTM_IEX!M79</f>
        <v>0.08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14.465876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0.1346037088</v>
      </c>
      <c r="AD80">
        <f t="shared" si="4"/>
        <v>15.1612722912</v>
      </c>
      <c r="AE80">
        <v>0</v>
      </c>
      <c r="AF80" s="26"/>
      <c r="AG80">
        <f t="shared" si="5"/>
        <v>15.1612722912</v>
      </c>
      <c r="AI80" s="75">
        <f>PXIL!M80</f>
        <v>0</v>
      </c>
      <c r="AJ80" s="75">
        <f>PXIL!S80</f>
        <v>0</v>
      </c>
      <c r="AK80" s="75">
        <f>RTM_IEX!M80</f>
        <v>0.14000000000000001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14.465876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0.14419570880000002</v>
      </c>
      <c r="AD81">
        <f t="shared" si="4"/>
        <v>16.241680291199998</v>
      </c>
      <c r="AE81">
        <v>0</v>
      </c>
      <c r="AF81" s="26"/>
      <c r="AG81">
        <f t="shared" si="5"/>
        <v>16.241680291199998</v>
      </c>
      <c r="AI81" s="75">
        <f>PXIL!M81</f>
        <v>0</v>
      </c>
      <c r="AJ81" s="75">
        <f>PXIL!S81</f>
        <v>0</v>
      </c>
      <c r="AK81" s="75">
        <f>RTM_IEX!M81</f>
        <v>0.36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14.465876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0.1377717088</v>
      </c>
      <c r="AD82">
        <f t="shared" si="4"/>
        <v>15.518104291199998</v>
      </c>
      <c r="AE82">
        <v>0</v>
      </c>
      <c r="AF82" s="26"/>
      <c r="AG82">
        <f t="shared" si="5"/>
        <v>15.518104291199998</v>
      </c>
      <c r="AI82" s="75">
        <f>PXIL!M82</f>
        <v>0</v>
      </c>
      <c r="AJ82" s="75">
        <f>PXIL!S82</f>
        <v>0</v>
      </c>
      <c r="AK82" s="75">
        <f>RTM_IEX!M82</f>
        <v>0.23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14.465876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1.03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0.1376837088</v>
      </c>
      <c r="AD83">
        <f t="shared" si="4"/>
        <v>15.5081922912</v>
      </c>
      <c r="AE83">
        <v>0</v>
      </c>
      <c r="AF83" s="26"/>
      <c r="AG83">
        <f t="shared" si="5"/>
        <v>15.5081922912</v>
      </c>
      <c r="AI83" s="75">
        <f>PXIL!M83</f>
        <v>0</v>
      </c>
      <c r="AJ83" s="75">
        <f>PXIL!S83</f>
        <v>0</v>
      </c>
      <c r="AK83" s="75">
        <f>RTM_IEX!M83</f>
        <v>0.15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14.465876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0.13645170880000002</v>
      </c>
      <c r="AD84">
        <f t="shared" si="4"/>
        <v>15.369424291200001</v>
      </c>
      <c r="AE84">
        <v>0</v>
      </c>
      <c r="AF84" s="26"/>
      <c r="AG84">
        <f t="shared" si="5"/>
        <v>15.369424291200001</v>
      </c>
      <c r="AI84" s="75">
        <f>PXIL!M84</f>
        <v>0</v>
      </c>
      <c r="AJ84" s="75">
        <f>PXIL!S84</f>
        <v>0</v>
      </c>
      <c r="AK84" s="75">
        <f>RTM_IEX!M84</f>
        <v>0.13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14.283671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0.12569630480000002</v>
      </c>
      <c r="AD85">
        <f t="shared" si="4"/>
        <v>14.1579746952</v>
      </c>
      <c r="AE85">
        <v>0</v>
      </c>
      <c r="AF85" s="26"/>
      <c r="AG85">
        <f t="shared" si="5"/>
        <v>14.1579746952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14.465876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0.74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0.13495570880000002</v>
      </c>
      <c r="AD86">
        <f t="shared" si="4"/>
        <v>15.200920291200001</v>
      </c>
      <c r="AE86">
        <v>0</v>
      </c>
      <c r="AF86" s="26"/>
      <c r="AG86">
        <f t="shared" si="5"/>
        <v>15.200920291200001</v>
      </c>
      <c r="AI86" s="75">
        <f>PXIL!M86</f>
        <v>0</v>
      </c>
      <c r="AJ86" s="75">
        <f>PXIL!S86</f>
        <v>0</v>
      </c>
      <c r="AK86" s="75">
        <f>RTM_IEX!M86</f>
        <v>0.13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14.465876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0.13275570880000001</v>
      </c>
      <c r="AD87">
        <f t="shared" si="4"/>
        <v>14.953120291199999</v>
      </c>
      <c r="AE87">
        <v>0</v>
      </c>
      <c r="AF87" s="26"/>
      <c r="AG87">
        <f t="shared" si="5"/>
        <v>14.953120291199999</v>
      </c>
      <c r="AI87" s="75">
        <f>PXIL!M87</f>
        <v>0</v>
      </c>
      <c r="AJ87" s="75">
        <f>PXIL!S87</f>
        <v>0</v>
      </c>
      <c r="AK87" s="75">
        <f>RTM_IEX!M87</f>
        <v>0.12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14.465876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1.03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0.13812370880000002</v>
      </c>
      <c r="AD88">
        <f t="shared" si="4"/>
        <v>15.557752291199998</v>
      </c>
      <c r="AE88">
        <v>0</v>
      </c>
      <c r="AF88" s="26"/>
      <c r="AG88">
        <f t="shared" si="5"/>
        <v>15.557752291199998</v>
      </c>
      <c r="AI88" s="75">
        <f>PXIL!M88</f>
        <v>0</v>
      </c>
      <c r="AJ88" s="75">
        <f>PXIL!S88</f>
        <v>0</v>
      </c>
      <c r="AK88" s="75">
        <f>RTM_IEX!M88</f>
        <v>0.2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14.465876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0.1320517088</v>
      </c>
      <c r="AD89">
        <f t="shared" si="4"/>
        <v>14.873824291199998</v>
      </c>
      <c r="AE89">
        <v>0</v>
      </c>
      <c r="AF89" s="26"/>
      <c r="AG89">
        <f t="shared" si="5"/>
        <v>14.873824291199998</v>
      </c>
      <c r="AI89" s="75">
        <f>PXIL!M89</f>
        <v>0</v>
      </c>
      <c r="AJ89" s="75">
        <f>PXIL!S89</f>
        <v>0</v>
      </c>
      <c r="AK89" s="75">
        <f>RTM_IEX!M89</f>
        <v>0.1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14.465876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0.28000000000000003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0.13029170879999999</v>
      </c>
      <c r="AD90">
        <f t="shared" si="4"/>
        <v>14.6755842912</v>
      </c>
      <c r="AE90">
        <v>0</v>
      </c>
      <c r="AF90" s="26"/>
      <c r="AG90">
        <f t="shared" si="5"/>
        <v>14.6755842912</v>
      </c>
      <c r="AI90" s="75">
        <f>PXIL!M90</f>
        <v>0</v>
      </c>
      <c r="AJ90" s="75">
        <f>PXIL!S90</f>
        <v>0</v>
      </c>
      <c r="AK90" s="75">
        <f>RTM_IEX!M90</f>
        <v>0.06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14.465876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0.12967570880000001</v>
      </c>
      <c r="AD91">
        <f t="shared" si="4"/>
        <v>14.606200291199999</v>
      </c>
      <c r="AE91">
        <v>0</v>
      </c>
      <c r="AF91" s="26"/>
      <c r="AG91">
        <f t="shared" si="5"/>
        <v>14.606200291199999</v>
      </c>
      <c r="AI91" s="75">
        <f>PXIL!M91</f>
        <v>0</v>
      </c>
      <c r="AJ91" s="75">
        <f>PXIL!S91</f>
        <v>0</v>
      </c>
      <c r="AK91" s="75">
        <f>RTM_IEX!M91</f>
        <v>0.04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13.706351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0.1206158888</v>
      </c>
      <c r="AD92">
        <f t="shared" si="4"/>
        <v>13.5857351112</v>
      </c>
      <c r="AE92">
        <v>0</v>
      </c>
      <c r="AF92" s="26"/>
      <c r="AG92">
        <f t="shared" si="5"/>
        <v>13.5857351112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14.465876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0.12958770880000001</v>
      </c>
      <c r="AD93">
        <f t="shared" si="4"/>
        <v>14.596288291199999</v>
      </c>
      <c r="AE93">
        <v>0</v>
      </c>
      <c r="AF93" s="26"/>
      <c r="AG93">
        <f t="shared" si="5"/>
        <v>14.596288291199999</v>
      </c>
      <c r="AI93" s="75">
        <f>PXIL!M93</f>
        <v>0</v>
      </c>
      <c r="AJ93" s="75">
        <f>PXIL!S93</f>
        <v>0</v>
      </c>
      <c r="AK93" s="75">
        <f>RTM_IEX!M93</f>
        <v>0.04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0.14000000000000001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0.12879570879999999</v>
      </c>
      <c r="AD94">
        <f t="shared" si="4"/>
        <v>14.507080291199999</v>
      </c>
      <c r="AE94">
        <v>0</v>
      </c>
      <c r="AF94" s="26"/>
      <c r="AG94">
        <f t="shared" si="5"/>
        <v>14.507080291199999</v>
      </c>
      <c r="AI94" s="75">
        <f>PXIL!M94</f>
        <v>0</v>
      </c>
      <c r="AJ94" s="75">
        <f>PXIL!S94</f>
        <v>0</v>
      </c>
      <c r="AK94" s="75">
        <f>RTM_IEX!M94</f>
        <v>0.03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14.465876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0.26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0.13011570880000001</v>
      </c>
      <c r="AD95">
        <f t="shared" si="4"/>
        <v>14.6557602912</v>
      </c>
      <c r="AE95">
        <v>0</v>
      </c>
      <c r="AF95" s="26"/>
      <c r="AG95">
        <f t="shared" si="5"/>
        <v>14.6557602912</v>
      </c>
      <c r="AI95" s="75">
        <f>PXIL!M95</f>
        <v>0</v>
      </c>
      <c r="AJ95" s="75">
        <f>PXIL!S95</f>
        <v>0</v>
      </c>
      <c r="AK95" s="75">
        <f>RTM_IEX!M95</f>
        <v>0.06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14.465876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0.1274757088</v>
      </c>
      <c r="AD96">
        <f t="shared" si="4"/>
        <v>14.358400291199999</v>
      </c>
      <c r="AE96">
        <v>0</v>
      </c>
      <c r="AF96" s="26"/>
      <c r="AG96">
        <f t="shared" si="5"/>
        <v>14.358400291199999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13.019606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0.1145725328</v>
      </c>
      <c r="AD97">
        <f t="shared" si="4"/>
        <v>12.905033467199999</v>
      </c>
      <c r="AE97">
        <v>0</v>
      </c>
      <c r="AF97" s="26"/>
      <c r="AG97">
        <f t="shared" si="5"/>
        <v>12.905033467199999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12.298671000000001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0.10822830480000001</v>
      </c>
      <c r="AD98">
        <f t="shared" si="4"/>
        <v>12.1904426952</v>
      </c>
      <c r="AE98">
        <v>0</v>
      </c>
      <c r="AF98" s="26"/>
      <c r="AG98">
        <f t="shared" si="5"/>
        <v>12.1904426952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0.33214685874999977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9.6525000000000014E-3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3.0464883570000003E-3</v>
      </c>
      <c r="AD99">
        <f t="shared" si="6"/>
        <v>0.34314537039300003</v>
      </c>
      <c r="AE99">
        <f t="shared" ref="AE99:AR99" si="8">SUM(AE3:AE98)/4000</f>
        <v>0</v>
      </c>
      <c r="AG99">
        <f t="shared" si="8"/>
        <v>0.34314537039300003</v>
      </c>
      <c r="AI99">
        <f t="shared" si="8"/>
        <v>0</v>
      </c>
      <c r="AJ99">
        <f t="shared" si="8"/>
        <v>0</v>
      </c>
      <c r="AK99">
        <f t="shared" si="8"/>
        <v>4.3924999999999997E-3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62</v>
      </c>
      <c r="C3" s="16">
        <f>'[1]23'!C5</f>
        <v>0</v>
      </c>
      <c r="D3" s="16">
        <f>'[1]23'!D5</f>
        <v>243</v>
      </c>
      <c r="E3" s="16">
        <f>'[1]23'!E5</f>
        <v>0</v>
      </c>
      <c r="F3" s="15">
        <f>SUM(B3:E3)</f>
        <v>305</v>
      </c>
      <c r="G3" s="15">
        <f>'[1]23'!H5</f>
        <v>62</v>
      </c>
      <c r="H3" s="16">
        <f>'[1]23'!I5</f>
        <v>0</v>
      </c>
      <c r="I3" s="16">
        <f>'[1]23'!J5</f>
        <v>96</v>
      </c>
      <c r="J3" s="16">
        <f>'[1]23'!K5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'[1]23'!B6</f>
        <v>62</v>
      </c>
      <c r="C4" s="16">
        <f>'[1]23'!C6</f>
        <v>0</v>
      </c>
      <c r="D4" s="16">
        <f>'[1]23'!D6</f>
        <v>243</v>
      </c>
      <c r="E4" s="16">
        <f>'[1]23'!E6</f>
        <v>0</v>
      </c>
      <c r="F4" s="15">
        <f>SUM(B4:E4)</f>
        <v>305</v>
      </c>
      <c r="G4" s="15">
        <f>'[1]23'!H6</f>
        <v>62</v>
      </c>
      <c r="H4" s="16">
        <f>'[1]23'!I6</f>
        <v>0</v>
      </c>
      <c r="I4" s="16">
        <f>'[1]23'!J6</f>
        <v>96</v>
      </c>
      <c r="J4" s="16">
        <f>'[1]23'!K6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96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'[1]23'!B7</f>
        <v>62</v>
      </c>
      <c r="C5" s="16">
        <f>'[1]23'!C7</f>
        <v>0</v>
      </c>
      <c r="D5" s="16">
        <f>'[1]23'!D7</f>
        <v>243</v>
      </c>
      <c r="E5" s="16">
        <f>'[1]23'!E7</f>
        <v>0</v>
      </c>
      <c r="F5" s="15">
        <f t="shared" ref="F5:F68" si="6">SUM(B5:E5)</f>
        <v>305</v>
      </c>
      <c r="G5" s="15">
        <f>'[1]23'!H7</f>
        <v>62</v>
      </c>
      <c r="H5" s="16">
        <f>'[1]23'!I7</f>
        <v>0</v>
      </c>
      <c r="I5" s="16">
        <f>'[1]23'!J7</f>
        <v>96</v>
      </c>
      <c r="J5" s="16">
        <f>'[1]23'!K7</f>
        <v>0</v>
      </c>
      <c r="K5" s="15">
        <f t="shared" si="4"/>
        <v>158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96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'[1]23'!B8</f>
        <v>62</v>
      </c>
      <c r="C6" s="16">
        <f>'[1]23'!C8</f>
        <v>0</v>
      </c>
      <c r="D6" s="16">
        <f>'[1]23'!D8</f>
        <v>243</v>
      </c>
      <c r="E6" s="16">
        <f>'[1]23'!E8</f>
        <v>0</v>
      </c>
      <c r="F6" s="15">
        <f t="shared" si="6"/>
        <v>305</v>
      </c>
      <c r="G6" s="15">
        <f>'[1]23'!H8</f>
        <v>62</v>
      </c>
      <c r="H6" s="16">
        <f>'[1]23'!I8</f>
        <v>0</v>
      </c>
      <c r="I6" s="16">
        <f>'[1]23'!J8</f>
        <v>96</v>
      </c>
      <c r="J6" s="16">
        <f>'[1]23'!K8</f>
        <v>0</v>
      </c>
      <c r="K6" s="15">
        <f t="shared" si="4"/>
        <v>158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96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'[1]23'!B9</f>
        <v>62</v>
      </c>
      <c r="C7" s="16">
        <f>'[1]23'!C9</f>
        <v>0</v>
      </c>
      <c r="D7" s="16">
        <f>'[1]23'!D9</f>
        <v>243</v>
      </c>
      <c r="E7" s="16">
        <f>'[1]23'!E9</f>
        <v>0</v>
      </c>
      <c r="F7" s="15">
        <f t="shared" si="6"/>
        <v>305</v>
      </c>
      <c r="G7" s="15">
        <f>'[1]23'!H9</f>
        <v>62</v>
      </c>
      <c r="H7" s="16">
        <f>'[1]23'!I9</f>
        <v>0</v>
      </c>
      <c r="I7" s="16">
        <f>'[1]23'!J9</f>
        <v>96</v>
      </c>
      <c r="J7" s="16">
        <f>'[1]23'!K9</f>
        <v>0</v>
      </c>
      <c r="K7" s="15">
        <f t="shared" si="4"/>
        <v>158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96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'[1]23'!B10</f>
        <v>62</v>
      </c>
      <c r="C8" s="16">
        <f>'[1]23'!C10</f>
        <v>0</v>
      </c>
      <c r="D8" s="16">
        <f>'[1]23'!D10</f>
        <v>243</v>
      </c>
      <c r="E8" s="16">
        <f>'[1]23'!E10</f>
        <v>0</v>
      </c>
      <c r="F8" s="15">
        <f t="shared" si="6"/>
        <v>305</v>
      </c>
      <c r="G8" s="15">
        <f>'[1]23'!H10</f>
        <v>62</v>
      </c>
      <c r="H8" s="16">
        <f>'[1]23'!I10</f>
        <v>0</v>
      </c>
      <c r="I8" s="16">
        <f>'[1]23'!J10</f>
        <v>96</v>
      </c>
      <c r="J8" s="16">
        <f>'[1]23'!K10</f>
        <v>0</v>
      </c>
      <c r="K8" s="15">
        <f t="shared" si="4"/>
        <v>158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96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'[1]23'!B11</f>
        <v>62</v>
      </c>
      <c r="C9" s="16">
        <f>'[1]23'!C11</f>
        <v>0</v>
      </c>
      <c r="D9" s="16">
        <f>'[1]23'!D11</f>
        <v>243</v>
      </c>
      <c r="E9" s="16">
        <f>'[1]23'!E11</f>
        <v>0</v>
      </c>
      <c r="F9" s="15">
        <f t="shared" si="6"/>
        <v>305</v>
      </c>
      <c r="G9" s="15">
        <f>'[1]23'!H11</f>
        <v>62</v>
      </c>
      <c r="H9" s="16">
        <f>'[1]23'!I11</f>
        <v>0</v>
      </c>
      <c r="I9" s="16">
        <f>'[1]23'!J11</f>
        <v>96</v>
      </c>
      <c r="J9" s="16">
        <f>'[1]23'!K11</f>
        <v>0</v>
      </c>
      <c r="K9" s="15">
        <f t="shared" si="4"/>
        <v>158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96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'[1]23'!B12</f>
        <v>62</v>
      </c>
      <c r="C10" s="16">
        <f>'[1]23'!C12</f>
        <v>0</v>
      </c>
      <c r="D10" s="16">
        <f>'[1]23'!D12</f>
        <v>243</v>
      </c>
      <c r="E10" s="16">
        <f>'[1]23'!E12</f>
        <v>0</v>
      </c>
      <c r="F10" s="15">
        <f t="shared" si="6"/>
        <v>305</v>
      </c>
      <c r="G10" s="15">
        <f>'[1]23'!H12</f>
        <v>62</v>
      </c>
      <c r="H10" s="16">
        <f>'[1]23'!I12</f>
        <v>0</v>
      </c>
      <c r="I10" s="16">
        <f>'[1]23'!J12</f>
        <v>96</v>
      </c>
      <c r="J10" s="16">
        <f>'[1]23'!K12</f>
        <v>0</v>
      </c>
      <c r="K10" s="15">
        <f t="shared" si="4"/>
        <v>158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96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'[1]23'!B13</f>
        <v>62</v>
      </c>
      <c r="C11" s="16">
        <f>'[1]23'!C13</f>
        <v>0</v>
      </c>
      <c r="D11" s="16">
        <f>'[1]23'!D13</f>
        <v>243</v>
      </c>
      <c r="E11" s="16">
        <f>'[1]23'!E13</f>
        <v>0</v>
      </c>
      <c r="F11" s="15">
        <f t="shared" si="6"/>
        <v>305</v>
      </c>
      <c r="G11" s="15">
        <f>'[1]23'!H13</f>
        <v>62</v>
      </c>
      <c r="H11" s="16">
        <f>'[1]23'!I13</f>
        <v>0</v>
      </c>
      <c r="I11" s="16">
        <f>'[1]23'!J13</f>
        <v>96</v>
      </c>
      <c r="J11" s="16">
        <f>'[1]23'!K13</f>
        <v>0</v>
      </c>
      <c r="K11" s="15">
        <f t="shared" si="4"/>
        <v>158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96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'[1]23'!B14</f>
        <v>62</v>
      </c>
      <c r="C12" s="16">
        <f>'[1]23'!C14</f>
        <v>0</v>
      </c>
      <c r="D12" s="16">
        <f>'[1]23'!D14</f>
        <v>243</v>
      </c>
      <c r="E12" s="16">
        <f>'[1]23'!E14</f>
        <v>0</v>
      </c>
      <c r="F12" s="15">
        <f t="shared" si="6"/>
        <v>305</v>
      </c>
      <c r="G12" s="15">
        <f>'[1]23'!H14</f>
        <v>62</v>
      </c>
      <c r="H12" s="16">
        <f>'[1]23'!I14</f>
        <v>0</v>
      </c>
      <c r="I12" s="16">
        <f>'[1]23'!J14</f>
        <v>96</v>
      </c>
      <c r="J12" s="16">
        <f>'[1]23'!K14</f>
        <v>0</v>
      </c>
      <c r="K12" s="15">
        <f t="shared" si="4"/>
        <v>158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96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'[1]23'!B15</f>
        <v>62</v>
      </c>
      <c r="C13" s="16">
        <f>'[1]23'!C15</f>
        <v>0</v>
      </c>
      <c r="D13" s="16">
        <f>'[1]23'!D15</f>
        <v>243</v>
      </c>
      <c r="E13" s="16">
        <f>'[1]23'!E15</f>
        <v>0</v>
      </c>
      <c r="F13" s="15">
        <f t="shared" si="6"/>
        <v>305</v>
      </c>
      <c r="G13" s="15">
        <f>'[1]23'!H15</f>
        <v>62</v>
      </c>
      <c r="H13" s="16">
        <f>'[1]23'!I15</f>
        <v>0</v>
      </c>
      <c r="I13" s="16">
        <f>'[1]23'!J15</f>
        <v>96</v>
      </c>
      <c r="J13" s="16">
        <f>'[1]23'!K15</f>
        <v>0</v>
      </c>
      <c r="K13" s="15">
        <f t="shared" si="4"/>
        <v>158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96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'[1]23'!B16</f>
        <v>62</v>
      </c>
      <c r="C14" s="16">
        <f>'[1]23'!C16</f>
        <v>0</v>
      </c>
      <c r="D14" s="16">
        <f>'[1]23'!D16</f>
        <v>243</v>
      </c>
      <c r="E14" s="16">
        <f>'[1]23'!E16</f>
        <v>0</v>
      </c>
      <c r="F14" s="15">
        <f t="shared" si="6"/>
        <v>305</v>
      </c>
      <c r="G14" s="15">
        <f>'[1]23'!H16</f>
        <v>62</v>
      </c>
      <c r="H14" s="16">
        <f>'[1]23'!I16</f>
        <v>0</v>
      </c>
      <c r="I14" s="16">
        <f>'[1]23'!J16</f>
        <v>96</v>
      </c>
      <c r="J14" s="16">
        <f>'[1]23'!K16</f>
        <v>0</v>
      </c>
      <c r="K14" s="15">
        <f t="shared" si="4"/>
        <v>158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96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'[1]23'!B17</f>
        <v>62</v>
      </c>
      <c r="C15" s="16">
        <f>'[1]23'!C17</f>
        <v>0</v>
      </c>
      <c r="D15" s="16">
        <f>'[1]23'!D17</f>
        <v>243</v>
      </c>
      <c r="E15" s="16">
        <f>'[1]23'!E17</f>
        <v>0</v>
      </c>
      <c r="F15" s="15">
        <f t="shared" si="6"/>
        <v>305</v>
      </c>
      <c r="G15" s="15">
        <f>'[1]23'!H17</f>
        <v>62</v>
      </c>
      <c r="H15" s="16">
        <f>'[1]23'!I17</f>
        <v>0</v>
      </c>
      <c r="I15" s="16">
        <f>'[1]23'!J17</f>
        <v>96</v>
      </c>
      <c r="J15" s="16">
        <f>'[1]23'!K17</f>
        <v>0</v>
      </c>
      <c r="K15" s="15">
        <f t="shared" si="4"/>
        <v>158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96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'[1]23'!B18</f>
        <v>62</v>
      </c>
      <c r="C16" s="16">
        <f>'[1]23'!C18</f>
        <v>0</v>
      </c>
      <c r="D16" s="16">
        <f>'[1]23'!D18</f>
        <v>243</v>
      </c>
      <c r="E16" s="16">
        <f>'[1]23'!E18</f>
        <v>0</v>
      </c>
      <c r="F16" s="15">
        <f t="shared" si="6"/>
        <v>305</v>
      </c>
      <c r="G16" s="15">
        <f>'[1]23'!H18</f>
        <v>62</v>
      </c>
      <c r="H16" s="16">
        <f>'[1]23'!I18</f>
        <v>0</v>
      </c>
      <c r="I16" s="16">
        <f>'[1]23'!J18</f>
        <v>96</v>
      </c>
      <c r="J16" s="16">
        <f>'[1]23'!K18</f>
        <v>0</v>
      </c>
      <c r="K16" s="15">
        <f t="shared" si="4"/>
        <v>158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96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'[1]23'!B19</f>
        <v>62</v>
      </c>
      <c r="C17" s="16">
        <f>'[1]23'!C19</f>
        <v>0</v>
      </c>
      <c r="D17" s="16">
        <f>'[1]23'!D19</f>
        <v>243</v>
      </c>
      <c r="E17" s="16">
        <f>'[1]23'!E19</f>
        <v>0</v>
      </c>
      <c r="F17" s="15">
        <f t="shared" si="6"/>
        <v>305</v>
      </c>
      <c r="G17" s="15">
        <f>'[1]23'!H19</f>
        <v>62</v>
      </c>
      <c r="H17" s="16">
        <f>'[1]23'!I19</f>
        <v>0</v>
      </c>
      <c r="I17" s="16">
        <f>'[1]23'!J19</f>
        <v>96</v>
      </c>
      <c r="J17" s="16">
        <f>'[1]23'!K19</f>
        <v>0</v>
      </c>
      <c r="K17" s="15">
        <f t="shared" si="4"/>
        <v>158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96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'[1]23'!B20</f>
        <v>62</v>
      </c>
      <c r="C18" s="16">
        <f>'[1]23'!C20</f>
        <v>0</v>
      </c>
      <c r="D18" s="16">
        <f>'[1]23'!D20</f>
        <v>243</v>
      </c>
      <c r="E18" s="16">
        <f>'[1]23'!E20</f>
        <v>0</v>
      </c>
      <c r="F18" s="15">
        <f t="shared" si="6"/>
        <v>305</v>
      </c>
      <c r="G18" s="15">
        <f>'[1]23'!H20</f>
        <v>62</v>
      </c>
      <c r="H18" s="16">
        <f>'[1]23'!I20</f>
        <v>0</v>
      </c>
      <c r="I18" s="16">
        <f>'[1]23'!J20</f>
        <v>96</v>
      </c>
      <c r="J18" s="16">
        <f>'[1]23'!K20</f>
        <v>0</v>
      </c>
      <c r="K18" s="15">
        <f t="shared" si="4"/>
        <v>158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96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'[1]23'!B21</f>
        <v>62</v>
      </c>
      <c r="C19" s="16">
        <f>'[1]23'!C21</f>
        <v>0</v>
      </c>
      <c r="D19" s="16">
        <f>'[1]23'!D21</f>
        <v>243</v>
      </c>
      <c r="E19" s="16">
        <f>'[1]23'!E21</f>
        <v>0</v>
      </c>
      <c r="F19" s="15">
        <f t="shared" si="6"/>
        <v>305</v>
      </c>
      <c r="G19" s="15">
        <f>'[1]23'!H21</f>
        <v>62</v>
      </c>
      <c r="H19" s="16">
        <f>'[1]23'!I21</f>
        <v>0</v>
      </c>
      <c r="I19" s="16">
        <f>'[1]23'!J21</f>
        <v>98</v>
      </c>
      <c r="J19" s="16">
        <f>'[1]23'!K21</f>
        <v>0</v>
      </c>
      <c r="K19" s="15">
        <f t="shared" si="4"/>
        <v>160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98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'[1]23'!B22</f>
        <v>62</v>
      </c>
      <c r="C20" s="16">
        <f>'[1]23'!C22</f>
        <v>0</v>
      </c>
      <c r="D20" s="16">
        <f>'[1]23'!D22</f>
        <v>243</v>
      </c>
      <c r="E20" s="16">
        <f>'[1]23'!E22</f>
        <v>0</v>
      </c>
      <c r="F20" s="15">
        <f t="shared" si="6"/>
        <v>305</v>
      </c>
      <c r="G20" s="15">
        <f>'[1]23'!H22</f>
        <v>62</v>
      </c>
      <c r="H20" s="16">
        <f>'[1]23'!I22</f>
        <v>0</v>
      </c>
      <c r="I20" s="16">
        <f>'[1]23'!J22</f>
        <v>98</v>
      </c>
      <c r="J20" s="16">
        <f>'[1]23'!K22</f>
        <v>0</v>
      </c>
      <c r="K20" s="15">
        <f t="shared" si="4"/>
        <v>160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98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'[1]23'!B23</f>
        <v>62</v>
      </c>
      <c r="C21" s="16">
        <f>'[1]23'!C23</f>
        <v>0</v>
      </c>
      <c r="D21" s="16">
        <f>'[1]23'!D23</f>
        <v>243</v>
      </c>
      <c r="E21" s="16">
        <f>'[1]23'!E23</f>
        <v>0</v>
      </c>
      <c r="F21" s="15">
        <f t="shared" si="6"/>
        <v>305</v>
      </c>
      <c r="G21" s="15">
        <f>'[1]23'!H23</f>
        <v>62</v>
      </c>
      <c r="H21" s="16">
        <f>'[1]23'!I23</f>
        <v>0</v>
      </c>
      <c r="I21" s="16">
        <f>'[1]23'!J23</f>
        <v>98</v>
      </c>
      <c r="J21" s="16">
        <f>'[1]23'!K23</f>
        <v>0</v>
      </c>
      <c r="K21" s="15">
        <f t="shared" si="4"/>
        <v>160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98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'[1]23'!B24</f>
        <v>62</v>
      </c>
      <c r="C22" s="16">
        <f>'[1]23'!C24</f>
        <v>0</v>
      </c>
      <c r="D22" s="16">
        <f>'[1]23'!D24</f>
        <v>243</v>
      </c>
      <c r="E22" s="16">
        <f>'[1]23'!E24</f>
        <v>0</v>
      </c>
      <c r="F22" s="15">
        <f t="shared" si="6"/>
        <v>305</v>
      </c>
      <c r="G22" s="15">
        <f>'[1]23'!H24</f>
        <v>62</v>
      </c>
      <c r="H22" s="16">
        <f>'[1]23'!I24</f>
        <v>0</v>
      </c>
      <c r="I22" s="16">
        <f>'[1]23'!J24</f>
        <v>98</v>
      </c>
      <c r="J22" s="16">
        <f>'[1]23'!K24</f>
        <v>0</v>
      </c>
      <c r="K22" s="15">
        <f t="shared" si="4"/>
        <v>160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98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'[1]23'!B25</f>
        <v>62</v>
      </c>
      <c r="C23" s="16">
        <f>'[1]23'!C25</f>
        <v>0</v>
      </c>
      <c r="D23" s="16">
        <f>'[1]23'!D25</f>
        <v>243</v>
      </c>
      <c r="E23" s="16">
        <f>'[1]23'!E25</f>
        <v>0</v>
      </c>
      <c r="F23" s="15">
        <f t="shared" si="6"/>
        <v>305</v>
      </c>
      <c r="G23" s="15">
        <f>'[1]23'!H25</f>
        <v>62</v>
      </c>
      <c r="H23" s="16">
        <f>'[1]23'!I25</f>
        <v>0</v>
      </c>
      <c r="I23" s="16">
        <f>'[1]23'!J25</f>
        <v>98</v>
      </c>
      <c r="J23" s="16">
        <f>'[1]23'!K25</f>
        <v>0</v>
      </c>
      <c r="K23" s="15">
        <f t="shared" si="4"/>
        <v>160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98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'[1]23'!B26</f>
        <v>62</v>
      </c>
      <c r="C24" s="16">
        <f>'[1]23'!C26</f>
        <v>0</v>
      </c>
      <c r="D24" s="16">
        <f>'[1]23'!D26</f>
        <v>243</v>
      </c>
      <c r="E24" s="16">
        <f>'[1]23'!E26</f>
        <v>0</v>
      </c>
      <c r="F24" s="15">
        <f t="shared" si="6"/>
        <v>305</v>
      </c>
      <c r="G24" s="15">
        <f>'[1]23'!H26</f>
        <v>62</v>
      </c>
      <c r="H24" s="16">
        <f>'[1]23'!I26</f>
        <v>0</v>
      </c>
      <c r="I24" s="16">
        <f>'[1]23'!J26</f>
        <v>98</v>
      </c>
      <c r="J24" s="16">
        <f>'[1]23'!K26</f>
        <v>0</v>
      </c>
      <c r="K24" s="15">
        <f t="shared" si="4"/>
        <v>160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98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'[1]23'!B27</f>
        <v>62</v>
      </c>
      <c r="C25" s="16">
        <f>'[1]23'!C27</f>
        <v>0</v>
      </c>
      <c r="D25" s="16">
        <f>'[1]23'!D27</f>
        <v>243</v>
      </c>
      <c r="E25" s="16">
        <f>'[1]23'!E27</f>
        <v>0</v>
      </c>
      <c r="F25" s="15">
        <f t="shared" si="6"/>
        <v>305</v>
      </c>
      <c r="G25" s="15">
        <f>'[1]23'!H27</f>
        <v>62</v>
      </c>
      <c r="H25" s="16">
        <f>'[1]23'!I27</f>
        <v>0</v>
      </c>
      <c r="I25" s="16">
        <f>'[1]23'!J27</f>
        <v>96</v>
      </c>
      <c r="J25" s="16">
        <f>'[1]23'!K27</f>
        <v>0</v>
      </c>
      <c r="K25" s="15">
        <f t="shared" si="4"/>
        <v>158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96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'[1]23'!B28</f>
        <v>62</v>
      </c>
      <c r="C26" s="16">
        <f>'[1]23'!C28</f>
        <v>0</v>
      </c>
      <c r="D26" s="16">
        <f>'[1]23'!D28</f>
        <v>243</v>
      </c>
      <c r="E26" s="16">
        <f>'[1]23'!E28</f>
        <v>0</v>
      </c>
      <c r="F26" s="15">
        <f t="shared" si="6"/>
        <v>305</v>
      </c>
      <c r="G26" s="15">
        <f>'[1]23'!H28</f>
        <v>62</v>
      </c>
      <c r="H26" s="16">
        <f>'[1]23'!I28</f>
        <v>0</v>
      </c>
      <c r="I26" s="16">
        <f>'[1]23'!J28</f>
        <v>96</v>
      </c>
      <c r="J26" s="16">
        <f>'[1]23'!K28</f>
        <v>0</v>
      </c>
      <c r="K26" s="15">
        <f t="shared" si="4"/>
        <v>158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96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'[1]23'!B29</f>
        <v>62</v>
      </c>
      <c r="C27" s="16">
        <f>'[1]23'!C29</f>
        <v>0</v>
      </c>
      <c r="D27" s="16">
        <f>'[1]23'!D29</f>
        <v>243</v>
      </c>
      <c r="E27" s="16">
        <f>'[1]23'!E29</f>
        <v>0</v>
      </c>
      <c r="F27" s="15">
        <f t="shared" si="6"/>
        <v>305</v>
      </c>
      <c r="G27" s="15">
        <f>'[1]23'!H29</f>
        <v>62</v>
      </c>
      <c r="H27" s="16">
        <f>'[1]23'!I29</f>
        <v>0</v>
      </c>
      <c r="I27" s="16">
        <f>'[1]23'!J29</f>
        <v>94</v>
      </c>
      <c r="J27" s="16">
        <f>'[1]23'!K29</f>
        <v>0</v>
      </c>
      <c r="K27" s="15">
        <f t="shared" si="4"/>
        <v>156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94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'[1]23'!B30</f>
        <v>62</v>
      </c>
      <c r="C28" s="16">
        <f>'[1]23'!C30</f>
        <v>0</v>
      </c>
      <c r="D28" s="16">
        <f>'[1]23'!D30</f>
        <v>243</v>
      </c>
      <c r="E28" s="16">
        <f>'[1]23'!E30</f>
        <v>0</v>
      </c>
      <c r="F28" s="15">
        <f t="shared" si="6"/>
        <v>305</v>
      </c>
      <c r="G28" s="15">
        <f>'[1]23'!H30</f>
        <v>62</v>
      </c>
      <c r="H28" s="16">
        <f>'[1]23'!I30</f>
        <v>0</v>
      </c>
      <c r="I28" s="16">
        <f>'[1]23'!J30</f>
        <v>98</v>
      </c>
      <c r="J28" s="16">
        <f>'[1]23'!K30</f>
        <v>0</v>
      </c>
      <c r="K28" s="15">
        <f t="shared" si="4"/>
        <v>160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98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'[1]23'!B31</f>
        <v>62</v>
      </c>
      <c r="C29" s="16">
        <f>'[1]23'!C31</f>
        <v>0</v>
      </c>
      <c r="D29" s="16">
        <f>'[1]23'!D31</f>
        <v>243</v>
      </c>
      <c r="E29" s="16">
        <f>'[1]23'!E31</f>
        <v>0</v>
      </c>
      <c r="F29" s="15">
        <f t="shared" si="6"/>
        <v>305</v>
      </c>
      <c r="G29" s="15">
        <f>'[1]23'!H31</f>
        <v>62</v>
      </c>
      <c r="H29" s="16">
        <f>'[1]23'!I31</f>
        <v>0</v>
      </c>
      <c r="I29" s="16">
        <f>'[1]23'!J31</f>
        <v>96</v>
      </c>
      <c r="J29" s="16">
        <f>'[1]23'!K31</f>
        <v>0</v>
      </c>
      <c r="K29" s="15">
        <f t="shared" si="4"/>
        <v>158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96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'[1]23'!B32</f>
        <v>62</v>
      </c>
      <c r="C30" s="16">
        <f>'[1]23'!C32</f>
        <v>0</v>
      </c>
      <c r="D30" s="16">
        <f>'[1]23'!D32</f>
        <v>243</v>
      </c>
      <c r="E30" s="16">
        <f>'[1]23'!E32</f>
        <v>0</v>
      </c>
      <c r="F30" s="15">
        <f t="shared" si="6"/>
        <v>305</v>
      </c>
      <c r="G30" s="15">
        <f>'[1]23'!H32</f>
        <v>62</v>
      </c>
      <c r="H30" s="16">
        <f>'[1]23'!I32</f>
        <v>0</v>
      </c>
      <c r="I30" s="16">
        <f>'[1]23'!J32</f>
        <v>96</v>
      </c>
      <c r="J30" s="16">
        <f>'[1]23'!K32</f>
        <v>0</v>
      </c>
      <c r="K30" s="15">
        <f t="shared" si="4"/>
        <v>158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96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'[1]23'!B33</f>
        <v>62</v>
      </c>
      <c r="C31" s="16">
        <f>'[1]23'!C33</f>
        <v>0</v>
      </c>
      <c r="D31" s="16">
        <f>'[1]23'!D33</f>
        <v>238</v>
      </c>
      <c r="E31" s="16">
        <f>'[1]23'!E33</f>
        <v>0</v>
      </c>
      <c r="F31" s="15">
        <f t="shared" si="6"/>
        <v>300</v>
      </c>
      <c r="G31" s="15">
        <f>'[1]23'!H33</f>
        <v>62</v>
      </c>
      <c r="H31" s="16">
        <f>'[1]23'!I33</f>
        <v>0</v>
      </c>
      <c r="I31" s="16">
        <f>'[1]23'!J33</f>
        <v>92</v>
      </c>
      <c r="J31" s="16">
        <f>'[1]23'!K33</f>
        <v>0</v>
      </c>
      <c r="K31" s="15">
        <f t="shared" si="4"/>
        <v>154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92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'[1]23'!B34</f>
        <v>62</v>
      </c>
      <c r="C32" s="16">
        <f>'[1]23'!C34</f>
        <v>0</v>
      </c>
      <c r="D32" s="16">
        <f>'[1]23'!D34</f>
        <v>238</v>
      </c>
      <c r="E32" s="16">
        <f>'[1]23'!E34</f>
        <v>0</v>
      </c>
      <c r="F32" s="15">
        <f t="shared" si="6"/>
        <v>300</v>
      </c>
      <c r="G32" s="15">
        <f>'[1]23'!H34</f>
        <v>62</v>
      </c>
      <c r="H32" s="16">
        <f>'[1]23'!I34</f>
        <v>0</v>
      </c>
      <c r="I32" s="16">
        <f>'[1]23'!J34</f>
        <v>92</v>
      </c>
      <c r="J32" s="16">
        <f>'[1]23'!K34</f>
        <v>0</v>
      </c>
      <c r="K32" s="15">
        <f t="shared" si="4"/>
        <v>154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92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'[1]23'!B35</f>
        <v>62</v>
      </c>
      <c r="C33" s="16">
        <f>'[1]23'!C35</f>
        <v>0</v>
      </c>
      <c r="D33" s="16">
        <f>'[1]23'!D35</f>
        <v>238</v>
      </c>
      <c r="E33" s="16">
        <f>'[1]23'!E35</f>
        <v>0</v>
      </c>
      <c r="F33" s="15">
        <f t="shared" si="6"/>
        <v>300</v>
      </c>
      <c r="G33" s="15">
        <f>'[1]23'!H35</f>
        <v>62</v>
      </c>
      <c r="H33" s="16">
        <f>'[1]23'!I35</f>
        <v>0</v>
      </c>
      <c r="I33" s="16">
        <f>'[1]23'!J35</f>
        <v>90</v>
      </c>
      <c r="J33" s="16">
        <f>'[1]23'!K35</f>
        <v>0</v>
      </c>
      <c r="K33" s="15">
        <f t="shared" si="4"/>
        <v>152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'[1]23'!B36</f>
        <v>62</v>
      </c>
      <c r="C34" s="16">
        <f>'[1]23'!C36</f>
        <v>0</v>
      </c>
      <c r="D34" s="16">
        <f>'[1]23'!D36</f>
        <v>238</v>
      </c>
      <c r="E34" s="16">
        <f>'[1]23'!E36</f>
        <v>0</v>
      </c>
      <c r="F34" s="15">
        <f t="shared" si="6"/>
        <v>300</v>
      </c>
      <c r="G34" s="15">
        <f>'[1]23'!H36</f>
        <v>62</v>
      </c>
      <c r="H34" s="16">
        <f>'[1]23'!I36</f>
        <v>0</v>
      </c>
      <c r="I34" s="16">
        <f>'[1]23'!J36</f>
        <v>90</v>
      </c>
      <c r="J34" s="16">
        <f>'[1]23'!K36</f>
        <v>0</v>
      </c>
      <c r="K34" s="15">
        <f t="shared" si="4"/>
        <v>152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'[1]23'!B37</f>
        <v>62</v>
      </c>
      <c r="C35" s="16">
        <f>'[1]23'!C37</f>
        <v>0</v>
      </c>
      <c r="D35" s="16">
        <f>'[1]23'!D37</f>
        <v>238</v>
      </c>
      <c r="E35" s="16">
        <f>'[1]23'!E37</f>
        <v>0</v>
      </c>
      <c r="F35" s="15">
        <f t="shared" si="6"/>
        <v>300</v>
      </c>
      <c r="G35" s="15">
        <f>'[1]23'!H37</f>
        <v>62</v>
      </c>
      <c r="H35" s="16">
        <f>'[1]23'!I37</f>
        <v>0</v>
      </c>
      <c r="I35" s="16">
        <f>'[1]23'!J37</f>
        <v>92</v>
      </c>
      <c r="J35" s="16">
        <f>'[1]23'!K37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'[1]23'!B38</f>
        <v>62</v>
      </c>
      <c r="C36" s="16">
        <f>'[1]23'!C38</f>
        <v>0</v>
      </c>
      <c r="D36" s="16">
        <f>'[1]23'!D38</f>
        <v>238</v>
      </c>
      <c r="E36" s="16">
        <f>'[1]23'!E38</f>
        <v>0</v>
      </c>
      <c r="F36" s="15">
        <f t="shared" si="6"/>
        <v>300</v>
      </c>
      <c r="G36" s="15">
        <f>'[1]23'!H38</f>
        <v>62</v>
      </c>
      <c r="H36" s="16">
        <f>'[1]23'!I38</f>
        <v>0</v>
      </c>
      <c r="I36" s="16">
        <f>'[1]23'!J38</f>
        <v>92</v>
      </c>
      <c r="J36" s="16">
        <f>'[1]23'!K38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'[1]23'!B39</f>
        <v>62</v>
      </c>
      <c r="C37" s="16">
        <f>'[1]23'!C39</f>
        <v>0</v>
      </c>
      <c r="D37" s="16">
        <f>'[1]23'!D39</f>
        <v>238</v>
      </c>
      <c r="E37" s="16">
        <f>'[1]23'!E39</f>
        <v>0</v>
      </c>
      <c r="F37" s="15">
        <f t="shared" si="6"/>
        <v>300</v>
      </c>
      <c r="G37" s="15">
        <f>'[1]23'!H39</f>
        <v>62</v>
      </c>
      <c r="H37" s="16">
        <f>'[1]23'!I39</f>
        <v>0</v>
      </c>
      <c r="I37" s="16">
        <f>'[1]23'!J39</f>
        <v>92</v>
      </c>
      <c r="J37" s="16">
        <f>'[1]23'!K39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'[1]23'!B40</f>
        <v>62</v>
      </c>
      <c r="C38" s="16">
        <f>'[1]23'!C40</f>
        <v>0</v>
      </c>
      <c r="D38" s="16">
        <f>'[1]23'!D40</f>
        <v>238</v>
      </c>
      <c r="E38" s="16">
        <f>'[1]23'!E40</f>
        <v>0</v>
      </c>
      <c r="F38" s="15">
        <f t="shared" si="6"/>
        <v>300</v>
      </c>
      <c r="G38" s="15">
        <f>'[1]23'!H40</f>
        <v>62</v>
      </c>
      <c r="H38" s="16">
        <f>'[1]23'!I40</f>
        <v>0</v>
      </c>
      <c r="I38" s="16">
        <f>'[1]23'!J40</f>
        <v>92</v>
      </c>
      <c r="J38" s="16">
        <f>'[1]23'!K40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'[1]23'!B41</f>
        <v>62</v>
      </c>
      <c r="C39" s="16">
        <f>'[1]23'!C41</f>
        <v>0</v>
      </c>
      <c r="D39" s="16">
        <f>'[1]23'!D41</f>
        <v>238</v>
      </c>
      <c r="E39" s="16">
        <f>'[1]23'!E41</f>
        <v>0</v>
      </c>
      <c r="F39" s="15">
        <f t="shared" si="6"/>
        <v>300</v>
      </c>
      <c r="G39" s="15">
        <f>'[1]23'!H41</f>
        <v>62</v>
      </c>
      <c r="H39" s="16">
        <f>'[1]23'!I41</f>
        <v>0</v>
      </c>
      <c r="I39" s="16">
        <f>'[1]23'!J41</f>
        <v>90</v>
      </c>
      <c r="J39" s="16">
        <f>'[1]23'!K41</f>
        <v>0</v>
      </c>
      <c r="K39" s="15">
        <f t="shared" si="4"/>
        <v>152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'[1]23'!B42</f>
        <v>62</v>
      </c>
      <c r="C40" s="16">
        <f>'[1]23'!C42</f>
        <v>0</v>
      </c>
      <c r="D40" s="16">
        <f>'[1]23'!D42</f>
        <v>238</v>
      </c>
      <c r="E40" s="16">
        <f>'[1]23'!E42</f>
        <v>0</v>
      </c>
      <c r="F40" s="15">
        <f t="shared" si="6"/>
        <v>300</v>
      </c>
      <c r="G40" s="15">
        <f>'[1]23'!H42</f>
        <v>62</v>
      </c>
      <c r="H40" s="16">
        <f>'[1]23'!I42</f>
        <v>0</v>
      </c>
      <c r="I40" s="16">
        <f>'[1]23'!J42</f>
        <v>94</v>
      </c>
      <c r="J40" s="16">
        <f>'[1]23'!K42</f>
        <v>0</v>
      </c>
      <c r="K40" s="15">
        <f t="shared" si="4"/>
        <v>156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94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'[1]23'!B43</f>
        <v>62</v>
      </c>
      <c r="C41" s="16">
        <f>'[1]23'!C43</f>
        <v>0</v>
      </c>
      <c r="D41" s="16">
        <f>'[1]23'!D43</f>
        <v>238</v>
      </c>
      <c r="E41" s="16">
        <f>'[1]23'!E43</f>
        <v>0</v>
      </c>
      <c r="F41" s="15">
        <f t="shared" si="6"/>
        <v>300</v>
      </c>
      <c r="G41" s="15">
        <f>'[1]23'!H43</f>
        <v>62</v>
      </c>
      <c r="H41" s="16">
        <f>'[1]23'!I43</f>
        <v>0</v>
      </c>
      <c r="I41" s="16">
        <f>'[1]23'!J43</f>
        <v>92</v>
      </c>
      <c r="J41" s="16">
        <f>'[1]23'!K43</f>
        <v>0</v>
      </c>
      <c r="K41" s="15">
        <f t="shared" si="4"/>
        <v>154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'[1]23'!B44</f>
        <v>62</v>
      </c>
      <c r="C42" s="16">
        <f>'[1]23'!C44</f>
        <v>0</v>
      </c>
      <c r="D42" s="16">
        <f>'[1]23'!D44</f>
        <v>238</v>
      </c>
      <c r="E42" s="16">
        <f>'[1]23'!E44</f>
        <v>0</v>
      </c>
      <c r="F42" s="15">
        <f t="shared" si="6"/>
        <v>300</v>
      </c>
      <c r="G42" s="15">
        <f>'[1]23'!H44</f>
        <v>62</v>
      </c>
      <c r="H42" s="16">
        <f>'[1]23'!I44</f>
        <v>0</v>
      </c>
      <c r="I42" s="16">
        <f>'[1]23'!J44</f>
        <v>92</v>
      </c>
      <c r="J42" s="16">
        <f>'[1]23'!K44</f>
        <v>0</v>
      </c>
      <c r="K42" s="15">
        <f t="shared" si="4"/>
        <v>154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'[1]23'!B45</f>
        <v>62</v>
      </c>
      <c r="C43" s="16">
        <f>'[1]23'!C45</f>
        <v>0</v>
      </c>
      <c r="D43" s="16">
        <f>'[1]23'!D45</f>
        <v>238</v>
      </c>
      <c r="E43" s="16">
        <f>'[1]23'!E45</f>
        <v>0</v>
      </c>
      <c r="F43" s="15">
        <f t="shared" si="6"/>
        <v>300</v>
      </c>
      <c r="G43" s="15">
        <f>'[1]23'!H45</f>
        <v>62</v>
      </c>
      <c r="H43" s="16">
        <f>'[1]23'!I45</f>
        <v>0</v>
      </c>
      <c r="I43" s="16">
        <f>'[1]23'!J45</f>
        <v>90</v>
      </c>
      <c r="J43" s="16">
        <f>'[1]23'!K45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'[1]23'!B46</f>
        <v>62</v>
      </c>
      <c r="C44" s="16">
        <f>'[1]23'!C46</f>
        <v>0</v>
      </c>
      <c r="D44" s="16">
        <f>'[1]23'!D46</f>
        <v>238</v>
      </c>
      <c r="E44" s="16">
        <f>'[1]23'!E46</f>
        <v>0</v>
      </c>
      <c r="F44" s="15">
        <f t="shared" si="6"/>
        <v>300</v>
      </c>
      <c r="G44" s="15">
        <f>'[1]23'!H46</f>
        <v>62</v>
      </c>
      <c r="H44" s="16">
        <f>'[1]23'!I46</f>
        <v>0</v>
      </c>
      <c r="I44" s="16">
        <f>'[1]23'!J46</f>
        <v>90</v>
      </c>
      <c r="J44" s="16">
        <f>'[1]23'!K46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'[1]23'!B47</f>
        <v>62</v>
      </c>
      <c r="C45" s="16">
        <f>'[1]23'!C47</f>
        <v>0</v>
      </c>
      <c r="D45" s="16">
        <f>'[1]23'!D47</f>
        <v>238</v>
      </c>
      <c r="E45" s="16">
        <f>'[1]23'!E47</f>
        <v>0</v>
      </c>
      <c r="F45" s="15">
        <f t="shared" si="6"/>
        <v>300</v>
      </c>
      <c r="G45" s="15">
        <f>'[1]23'!H47</f>
        <v>62</v>
      </c>
      <c r="H45" s="16">
        <f>'[1]23'!I47</f>
        <v>0</v>
      </c>
      <c r="I45" s="16">
        <f>'[1]23'!J47</f>
        <v>88</v>
      </c>
      <c r="J45" s="16">
        <f>'[1]23'!K47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'[1]23'!B48</f>
        <v>62</v>
      </c>
      <c r="C46" s="16">
        <f>'[1]23'!C48</f>
        <v>0</v>
      </c>
      <c r="D46" s="16">
        <f>'[1]23'!D48</f>
        <v>238</v>
      </c>
      <c r="E46" s="16">
        <f>'[1]23'!E48</f>
        <v>0</v>
      </c>
      <c r="F46" s="15">
        <f t="shared" si="6"/>
        <v>300</v>
      </c>
      <c r="G46" s="15">
        <f>'[1]23'!H48</f>
        <v>62</v>
      </c>
      <c r="H46" s="16">
        <f>'[1]23'!I48</f>
        <v>0</v>
      </c>
      <c r="I46" s="16">
        <f>'[1]23'!J48</f>
        <v>92</v>
      </c>
      <c r="J46" s="16">
        <f>'[1]23'!K48</f>
        <v>0</v>
      </c>
      <c r="K46" s="15">
        <f t="shared" si="4"/>
        <v>154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92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'[1]23'!B49</f>
        <v>62</v>
      </c>
      <c r="C47" s="16">
        <f>'[1]23'!C49</f>
        <v>0</v>
      </c>
      <c r="D47" s="16">
        <f>'[1]23'!D49</f>
        <v>238</v>
      </c>
      <c r="E47" s="16">
        <f>'[1]23'!E49</f>
        <v>0</v>
      </c>
      <c r="F47" s="15">
        <f t="shared" si="6"/>
        <v>300</v>
      </c>
      <c r="G47" s="15">
        <f>'[1]23'!H49</f>
        <v>62</v>
      </c>
      <c r="H47" s="16">
        <f>'[1]23'!I49</f>
        <v>0</v>
      </c>
      <c r="I47" s="16">
        <f>'[1]23'!J49</f>
        <v>90</v>
      </c>
      <c r="J47" s="16">
        <f>'[1]23'!K49</f>
        <v>0</v>
      </c>
      <c r="K47" s="15">
        <f t="shared" si="4"/>
        <v>152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'[1]23'!B50</f>
        <v>62</v>
      </c>
      <c r="C48" s="16">
        <f>'[1]23'!C50</f>
        <v>0</v>
      </c>
      <c r="D48" s="16">
        <f>'[1]23'!D50</f>
        <v>238</v>
      </c>
      <c r="E48" s="16">
        <f>'[1]23'!E50</f>
        <v>0</v>
      </c>
      <c r="F48" s="15">
        <f t="shared" si="6"/>
        <v>300</v>
      </c>
      <c r="G48" s="15">
        <f>'[1]23'!H50</f>
        <v>62</v>
      </c>
      <c r="H48" s="16">
        <f>'[1]23'!I50</f>
        <v>0</v>
      </c>
      <c r="I48" s="16">
        <f>'[1]23'!J50</f>
        <v>90</v>
      </c>
      <c r="J48" s="16">
        <f>'[1]23'!K50</f>
        <v>0</v>
      </c>
      <c r="K48" s="15">
        <f t="shared" si="4"/>
        <v>152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'[1]23'!B51</f>
        <v>62</v>
      </c>
      <c r="C49" s="16">
        <f>'[1]23'!C51</f>
        <v>0</v>
      </c>
      <c r="D49" s="16">
        <f>'[1]23'!D51</f>
        <v>238</v>
      </c>
      <c r="E49" s="16">
        <f>'[1]23'!E51</f>
        <v>0</v>
      </c>
      <c r="F49" s="15">
        <f t="shared" si="6"/>
        <v>300</v>
      </c>
      <c r="G49" s="15">
        <f>'[1]23'!H51</f>
        <v>62</v>
      </c>
      <c r="H49" s="16">
        <f>'[1]23'!I51</f>
        <v>0</v>
      </c>
      <c r="I49" s="16">
        <f>'[1]23'!J51</f>
        <v>90</v>
      </c>
      <c r="J49" s="16">
        <f>'[1]23'!K51</f>
        <v>0</v>
      </c>
      <c r="K49" s="15">
        <f t="shared" si="4"/>
        <v>152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'[1]23'!B52</f>
        <v>62</v>
      </c>
      <c r="C50" s="16">
        <f>'[1]23'!C52</f>
        <v>0</v>
      </c>
      <c r="D50" s="16">
        <f>'[1]23'!D52</f>
        <v>238</v>
      </c>
      <c r="E50" s="16">
        <f>'[1]23'!E52</f>
        <v>0</v>
      </c>
      <c r="F50" s="15">
        <f t="shared" si="6"/>
        <v>300</v>
      </c>
      <c r="G50" s="15">
        <f>'[1]23'!H52</f>
        <v>62</v>
      </c>
      <c r="H50" s="16">
        <f>'[1]23'!I52</f>
        <v>0</v>
      </c>
      <c r="I50" s="16">
        <f>'[1]23'!J52</f>
        <v>90</v>
      </c>
      <c r="J50" s="16">
        <f>'[1]23'!K52</f>
        <v>0</v>
      </c>
      <c r="K50" s="15">
        <f t="shared" si="4"/>
        <v>152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'[1]23'!B53</f>
        <v>62</v>
      </c>
      <c r="C51" s="16">
        <f>'[1]23'!C53</f>
        <v>0</v>
      </c>
      <c r="D51" s="16">
        <f>'[1]23'!D53</f>
        <v>238</v>
      </c>
      <c r="E51" s="16">
        <f>'[1]23'!E53</f>
        <v>0</v>
      </c>
      <c r="F51" s="15">
        <f t="shared" si="6"/>
        <v>300</v>
      </c>
      <c r="G51" s="15">
        <f>'[1]23'!H53</f>
        <v>62</v>
      </c>
      <c r="H51" s="16">
        <f>'[1]23'!I53</f>
        <v>0</v>
      </c>
      <c r="I51" s="16">
        <f>'[1]23'!J53</f>
        <v>90</v>
      </c>
      <c r="J51" s="16">
        <f>'[1]23'!K53</f>
        <v>0</v>
      </c>
      <c r="K51" s="15">
        <f t="shared" si="4"/>
        <v>152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'[1]23'!B54</f>
        <v>62</v>
      </c>
      <c r="C52" s="16">
        <f>'[1]23'!C54</f>
        <v>0</v>
      </c>
      <c r="D52" s="16">
        <f>'[1]23'!D54</f>
        <v>238</v>
      </c>
      <c r="E52" s="16">
        <f>'[1]23'!E54</f>
        <v>0</v>
      </c>
      <c r="F52" s="15">
        <f t="shared" si="6"/>
        <v>300</v>
      </c>
      <c r="G52" s="15">
        <f>'[1]23'!H54</f>
        <v>62</v>
      </c>
      <c r="H52" s="16">
        <f>'[1]23'!I54</f>
        <v>0</v>
      </c>
      <c r="I52" s="16">
        <f>'[1]23'!J54</f>
        <v>90</v>
      </c>
      <c r="J52" s="16">
        <f>'[1]23'!K54</f>
        <v>0</v>
      </c>
      <c r="K52" s="15">
        <f t="shared" si="4"/>
        <v>152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'[1]23'!B55</f>
        <v>62</v>
      </c>
      <c r="C53" s="16">
        <f>'[1]23'!C55</f>
        <v>0</v>
      </c>
      <c r="D53" s="16">
        <f>'[1]23'!D55</f>
        <v>238</v>
      </c>
      <c r="E53" s="16">
        <f>'[1]23'!E55</f>
        <v>0</v>
      </c>
      <c r="F53" s="15">
        <f t="shared" si="6"/>
        <v>300</v>
      </c>
      <c r="G53" s="15">
        <f>'[1]23'!H55</f>
        <v>62</v>
      </c>
      <c r="H53" s="16">
        <f>'[1]23'!I55</f>
        <v>0</v>
      </c>
      <c r="I53" s="16">
        <f>'[1]23'!J55</f>
        <v>90</v>
      </c>
      <c r="J53" s="16">
        <f>'[1]23'!K55</f>
        <v>0</v>
      </c>
      <c r="K53" s="15">
        <f t="shared" si="4"/>
        <v>152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'[1]23'!B56</f>
        <v>62</v>
      </c>
      <c r="C54" s="16">
        <f>'[1]23'!C56</f>
        <v>0</v>
      </c>
      <c r="D54" s="16">
        <f>'[1]23'!D56</f>
        <v>238</v>
      </c>
      <c r="E54" s="16">
        <f>'[1]23'!E56</f>
        <v>0</v>
      </c>
      <c r="F54" s="15">
        <f t="shared" si="6"/>
        <v>300</v>
      </c>
      <c r="G54" s="15">
        <f>'[1]23'!H56</f>
        <v>62</v>
      </c>
      <c r="H54" s="16">
        <f>'[1]23'!I56</f>
        <v>0</v>
      </c>
      <c r="I54" s="16">
        <f>'[1]23'!J56</f>
        <v>90</v>
      </c>
      <c r="J54" s="16">
        <f>'[1]23'!K56</f>
        <v>0</v>
      </c>
      <c r="K54" s="15">
        <f t="shared" si="4"/>
        <v>152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'[1]23'!B57</f>
        <v>62</v>
      </c>
      <c r="C55" s="16">
        <f>'[1]23'!C57</f>
        <v>0</v>
      </c>
      <c r="D55" s="16">
        <f>'[1]23'!D57</f>
        <v>238</v>
      </c>
      <c r="E55" s="16">
        <f>'[1]23'!E57</f>
        <v>0</v>
      </c>
      <c r="F55" s="15">
        <f t="shared" si="6"/>
        <v>300</v>
      </c>
      <c r="G55" s="15">
        <f>'[1]23'!H57</f>
        <v>62</v>
      </c>
      <c r="H55" s="16">
        <f>'[1]23'!I57</f>
        <v>0</v>
      </c>
      <c r="I55" s="16">
        <f>'[1]23'!J57</f>
        <v>85</v>
      </c>
      <c r="J55" s="16">
        <f>'[1]23'!K57</f>
        <v>0</v>
      </c>
      <c r="K55" s="15">
        <f t="shared" si="4"/>
        <v>147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147</v>
      </c>
    </row>
    <row r="56" spans="1:17">
      <c r="A56" s="8" t="s">
        <v>98</v>
      </c>
      <c r="B56" s="15">
        <f>'[1]23'!B58</f>
        <v>62</v>
      </c>
      <c r="C56" s="16">
        <f>'[1]23'!C58</f>
        <v>0</v>
      </c>
      <c r="D56" s="16">
        <f>'[1]23'!D58</f>
        <v>238</v>
      </c>
      <c r="E56" s="16">
        <f>'[1]23'!E58</f>
        <v>0</v>
      </c>
      <c r="F56" s="15">
        <f t="shared" si="6"/>
        <v>300</v>
      </c>
      <c r="G56" s="15">
        <f>'[1]23'!H58</f>
        <v>62</v>
      </c>
      <c r="H56" s="16">
        <f>'[1]23'!I58</f>
        <v>0</v>
      </c>
      <c r="I56" s="16">
        <f>'[1]23'!J58</f>
        <v>85</v>
      </c>
      <c r="J56" s="16">
        <f>'[1]23'!K58</f>
        <v>0</v>
      </c>
      <c r="K56" s="15">
        <f t="shared" si="4"/>
        <v>147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147</v>
      </c>
    </row>
    <row r="57" spans="1:17">
      <c r="A57" s="8" t="s">
        <v>99</v>
      </c>
      <c r="B57" s="15">
        <f>'[1]23'!B59</f>
        <v>62</v>
      </c>
      <c r="C57" s="16">
        <f>'[1]23'!C59</f>
        <v>0</v>
      </c>
      <c r="D57" s="16">
        <f>'[1]23'!D59</f>
        <v>238</v>
      </c>
      <c r="E57" s="16">
        <f>'[1]23'!E59</f>
        <v>0</v>
      </c>
      <c r="F57" s="15">
        <f t="shared" si="6"/>
        <v>300</v>
      </c>
      <c r="G57" s="15">
        <f>'[1]23'!H59</f>
        <v>62</v>
      </c>
      <c r="H57" s="16">
        <f>'[1]23'!I59</f>
        <v>0</v>
      </c>
      <c r="I57" s="16">
        <f>'[1]23'!J59</f>
        <v>85</v>
      </c>
      <c r="J57" s="16">
        <f>'[1]23'!K59</f>
        <v>0</v>
      </c>
      <c r="K57" s="15">
        <f t="shared" si="4"/>
        <v>147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147</v>
      </c>
    </row>
    <row r="58" spans="1:17">
      <c r="A58" s="8" t="s">
        <v>100</v>
      </c>
      <c r="B58" s="15">
        <f>'[1]23'!B60</f>
        <v>62</v>
      </c>
      <c r="C58" s="16">
        <f>'[1]23'!C60</f>
        <v>0</v>
      </c>
      <c r="D58" s="16">
        <f>'[1]23'!D60</f>
        <v>238</v>
      </c>
      <c r="E58" s="16">
        <f>'[1]23'!E60</f>
        <v>0</v>
      </c>
      <c r="F58" s="15">
        <f t="shared" si="6"/>
        <v>300</v>
      </c>
      <c r="G58" s="15">
        <f>'[1]23'!H60</f>
        <v>62</v>
      </c>
      <c r="H58" s="16">
        <f>'[1]23'!I60</f>
        <v>0</v>
      </c>
      <c r="I58" s="16">
        <f>'[1]23'!J60</f>
        <v>85</v>
      </c>
      <c r="J58" s="16">
        <f>'[1]23'!K60</f>
        <v>0</v>
      </c>
      <c r="K58" s="15">
        <f t="shared" si="4"/>
        <v>147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147</v>
      </c>
    </row>
    <row r="59" spans="1:17">
      <c r="A59" s="8" t="s">
        <v>101</v>
      </c>
      <c r="B59" s="15">
        <f>'[1]23'!B61</f>
        <v>62</v>
      </c>
      <c r="C59" s="16">
        <f>'[1]23'!C61</f>
        <v>0</v>
      </c>
      <c r="D59" s="16">
        <f>'[1]23'!D61</f>
        <v>238</v>
      </c>
      <c r="E59" s="16">
        <f>'[1]23'!E61</f>
        <v>0</v>
      </c>
      <c r="F59" s="15">
        <f t="shared" si="6"/>
        <v>300</v>
      </c>
      <c r="G59" s="15">
        <f>'[1]23'!H61</f>
        <v>62</v>
      </c>
      <c r="H59" s="16">
        <f>'[1]23'!I61</f>
        <v>0</v>
      </c>
      <c r="I59" s="16">
        <f>'[1]23'!J61</f>
        <v>83</v>
      </c>
      <c r="J59" s="16">
        <f>'[1]23'!K61</f>
        <v>0</v>
      </c>
      <c r="K59" s="15">
        <f t="shared" si="4"/>
        <v>145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83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'[1]23'!B62</f>
        <v>62</v>
      </c>
      <c r="C60" s="16">
        <f>'[1]23'!C62</f>
        <v>0</v>
      </c>
      <c r="D60" s="16">
        <f>'[1]23'!D62</f>
        <v>238</v>
      </c>
      <c r="E60" s="16">
        <f>'[1]23'!E62</f>
        <v>0</v>
      </c>
      <c r="F60" s="15">
        <f t="shared" si="6"/>
        <v>300</v>
      </c>
      <c r="G60" s="15">
        <f>'[1]23'!H62</f>
        <v>62</v>
      </c>
      <c r="H60" s="16">
        <f>'[1]23'!I62</f>
        <v>0</v>
      </c>
      <c r="I60" s="16">
        <f>'[1]23'!J62</f>
        <v>83</v>
      </c>
      <c r="J60" s="16">
        <f>'[1]23'!K62</f>
        <v>0</v>
      </c>
      <c r="K60" s="15">
        <f t="shared" si="4"/>
        <v>145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83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'[1]23'!B63</f>
        <v>62</v>
      </c>
      <c r="C61" s="16">
        <f>'[1]23'!C63</f>
        <v>0</v>
      </c>
      <c r="D61" s="16">
        <f>'[1]23'!D63</f>
        <v>238</v>
      </c>
      <c r="E61" s="16">
        <f>'[1]23'!E63</f>
        <v>0</v>
      </c>
      <c r="F61" s="15">
        <f t="shared" si="6"/>
        <v>300</v>
      </c>
      <c r="G61" s="15">
        <f>'[1]23'!H63</f>
        <v>62</v>
      </c>
      <c r="H61" s="16">
        <f>'[1]23'!I63</f>
        <v>0</v>
      </c>
      <c r="I61" s="16">
        <f>'[1]23'!J63</f>
        <v>83</v>
      </c>
      <c r="J61" s="16">
        <f>'[1]23'!K63</f>
        <v>0</v>
      </c>
      <c r="K61" s="15">
        <f t="shared" si="4"/>
        <v>145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83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'[1]23'!B64</f>
        <v>62</v>
      </c>
      <c r="C62" s="16">
        <f>'[1]23'!C64</f>
        <v>0</v>
      </c>
      <c r="D62" s="16">
        <f>'[1]23'!D64</f>
        <v>238</v>
      </c>
      <c r="E62" s="16">
        <f>'[1]23'!E64</f>
        <v>0</v>
      </c>
      <c r="F62" s="15">
        <f t="shared" si="6"/>
        <v>300</v>
      </c>
      <c r="G62" s="15">
        <f>'[1]23'!H64</f>
        <v>62</v>
      </c>
      <c r="H62" s="16">
        <f>'[1]23'!I64</f>
        <v>0</v>
      </c>
      <c r="I62" s="16">
        <f>'[1]23'!J64</f>
        <v>86</v>
      </c>
      <c r="J62" s="16">
        <f>'[1]23'!K64</f>
        <v>0</v>
      </c>
      <c r="K62" s="15">
        <f t="shared" si="4"/>
        <v>148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86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'[1]23'!B65</f>
        <v>62</v>
      </c>
      <c r="C63" s="16">
        <f>'[1]23'!C65</f>
        <v>0</v>
      </c>
      <c r="D63" s="16">
        <f>'[1]23'!D65</f>
        <v>238</v>
      </c>
      <c r="E63" s="16">
        <f>'[1]23'!E65</f>
        <v>0</v>
      </c>
      <c r="F63" s="15">
        <f t="shared" si="6"/>
        <v>300</v>
      </c>
      <c r="G63" s="15">
        <f>'[1]23'!H65</f>
        <v>62</v>
      </c>
      <c r="H63" s="16">
        <f>'[1]23'!I65</f>
        <v>0</v>
      </c>
      <c r="I63" s="16">
        <f>'[1]23'!J65</f>
        <v>82</v>
      </c>
      <c r="J63" s="16">
        <f>'[1]23'!K65</f>
        <v>0</v>
      </c>
      <c r="K63" s="15">
        <f t="shared" si="4"/>
        <v>144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82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'[1]23'!B66</f>
        <v>62</v>
      </c>
      <c r="C64" s="16">
        <f>'[1]23'!C66</f>
        <v>0</v>
      </c>
      <c r="D64" s="16">
        <f>'[1]23'!D66</f>
        <v>238</v>
      </c>
      <c r="E64" s="16">
        <f>'[1]23'!E66</f>
        <v>0</v>
      </c>
      <c r="F64" s="15">
        <f t="shared" si="6"/>
        <v>300</v>
      </c>
      <c r="G64" s="15">
        <f>'[1]23'!H66</f>
        <v>62</v>
      </c>
      <c r="H64" s="16">
        <f>'[1]23'!I66</f>
        <v>0</v>
      </c>
      <c r="I64" s="16">
        <f>'[1]23'!J66</f>
        <v>82</v>
      </c>
      <c r="J64" s="16">
        <f>'[1]23'!K66</f>
        <v>0</v>
      </c>
      <c r="K64" s="15">
        <f t="shared" si="4"/>
        <v>144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82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'[1]23'!B67</f>
        <v>62</v>
      </c>
      <c r="C65" s="16">
        <f>'[1]23'!C67</f>
        <v>0</v>
      </c>
      <c r="D65" s="16">
        <f>'[1]23'!D67</f>
        <v>238</v>
      </c>
      <c r="E65" s="16">
        <f>'[1]23'!E67</f>
        <v>0</v>
      </c>
      <c r="F65" s="15">
        <f t="shared" si="6"/>
        <v>300</v>
      </c>
      <c r="G65" s="15">
        <f>'[1]23'!H67</f>
        <v>62</v>
      </c>
      <c r="H65" s="16">
        <f>'[1]23'!I67</f>
        <v>0</v>
      </c>
      <c r="I65" s="16">
        <f>'[1]23'!J67</f>
        <v>82</v>
      </c>
      <c r="J65" s="16">
        <f>'[1]23'!K67</f>
        <v>0</v>
      </c>
      <c r="K65" s="15">
        <f t="shared" si="4"/>
        <v>144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82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'[1]23'!B68</f>
        <v>62</v>
      </c>
      <c r="C66" s="16">
        <f>'[1]23'!C68</f>
        <v>0</v>
      </c>
      <c r="D66" s="16">
        <f>'[1]23'!D68</f>
        <v>238</v>
      </c>
      <c r="E66" s="16">
        <f>'[1]23'!E68</f>
        <v>0</v>
      </c>
      <c r="F66" s="15">
        <f t="shared" si="6"/>
        <v>300</v>
      </c>
      <c r="G66" s="15">
        <f>'[1]23'!H68</f>
        <v>62</v>
      </c>
      <c r="H66" s="16">
        <f>'[1]23'!I68</f>
        <v>0</v>
      </c>
      <c r="I66" s="16">
        <f>'[1]23'!J68</f>
        <v>82</v>
      </c>
      <c r="J66" s="16">
        <f>'[1]23'!K68</f>
        <v>0</v>
      </c>
      <c r="K66" s="15">
        <f t="shared" si="4"/>
        <v>144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82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'[1]23'!B69</f>
        <v>62</v>
      </c>
      <c r="C67" s="16">
        <f>'[1]23'!C69</f>
        <v>0</v>
      </c>
      <c r="D67" s="16">
        <f>'[1]23'!D69</f>
        <v>238</v>
      </c>
      <c r="E67" s="16">
        <f>'[1]23'!E69</f>
        <v>0</v>
      </c>
      <c r="F67" s="15">
        <f t="shared" si="6"/>
        <v>300</v>
      </c>
      <c r="G67" s="15">
        <f>'[1]23'!H69</f>
        <v>62</v>
      </c>
      <c r="H67" s="16">
        <f>'[1]23'!I69</f>
        <v>0</v>
      </c>
      <c r="I67" s="16">
        <f>'[1]23'!J69</f>
        <v>82</v>
      </c>
      <c r="J67" s="16">
        <f>'[1]23'!K69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'[1]23'!B70</f>
        <v>62</v>
      </c>
      <c r="C68" s="16">
        <f>'[1]23'!C70</f>
        <v>0</v>
      </c>
      <c r="D68" s="16">
        <f>'[1]23'!D70</f>
        <v>238</v>
      </c>
      <c r="E68" s="16">
        <f>'[1]23'!E70</f>
        <v>0</v>
      </c>
      <c r="F68" s="15">
        <f t="shared" si="6"/>
        <v>300</v>
      </c>
      <c r="G68" s="15">
        <f>'[1]23'!H70</f>
        <v>62</v>
      </c>
      <c r="H68" s="16">
        <f>'[1]23'!I70</f>
        <v>0</v>
      </c>
      <c r="I68" s="16">
        <f>'[1]23'!J70</f>
        <v>86</v>
      </c>
      <c r="J68" s="16">
        <f>'[1]23'!K70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86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'[1]23'!B71</f>
        <v>62</v>
      </c>
      <c r="C69" s="16">
        <f>'[1]23'!C71</f>
        <v>0</v>
      </c>
      <c r="D69" s="16">
        <f>'[1]23'!D71</f>
        <v>238</v>
      </c>
      <c r="E69" s="16">
        <f>'[1]23'!E71</f>
        <v>0</v>
      </c>
      <c r="F69" s="15">
        <f t="shared" ref="F69:F98" si="17">SUM(B69:E69)</f>
        <v>300</v>
      </c>
      <c r="G69" s="15">
        <f>'[1]23'!H71</f>
        <v>62</v>
      </c>
      <c r="H69" s="16">
        <f>'[1]23'!I71</f>
        <v>0</v>
      </c>
      <c r="I69" s="16">
        <f>'[1]23'!J71</f>
        <v>82</v>
      </c>
      <c r="J69" s="16">
        <f>'[1]23'!K71</f>
        <v>0</v>
      </c>
      <c r="K69" s="15">
        <f t="shared" si="15"/>
        <v>144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'[1]23'!B72</f>
        <v>62</v>
      </c>
      <c r="C70" s="16">
        <f>'[1]23'!C72</f>
        <v>0</v>
      </c>
      <c r="D70" s="16">
        <f>'[1]23'!D72</f>
        <v>238</v>
      </c>
      <c r="E70" s="16">
        <f>'[1]23'!E72</f>
        <v>0</v>
      </c>
      <c r="F70" s="15">
        <f t="shared" si="17"/>
        <v>300</v>
      </c>
      <c r="G70" s="15">
        <f>'[1]23'!H72</f>
        <v>62</v>
      </c>
      <c r="H70" s="16">
        <f>'[1]23'!I72</f>
        <v>0</v>
      </c>
      <c r="I70" s="16">
        <f>'[1]23'!J72</f>
        <v>82</v>
      </c>
      <c r="J70" s="16">
        <f>'[1]23'!K72</f>
        <v>0</v>
      </c>
      <c r="K70" s="15">
        <f t="shared" si="15"/>
        <v>144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82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'[1]23'!B73</f>
        <v>62</v>
      </c>
      <c r="C71" s="16">
        <f>'[1]23'!C73</f>
        <v>0</v>
      </c>
      <c r="D71" s="16">
        <f>'[1]23'!D73</f>
        <v>238</v>
      </c>
      <c r="E71" s="16">
        <f>'[1]23'!E73</f>
        <v>0</v>
      </c>
      <c r="F71" s="15">
        <f t="shared" si="17"/>
        <v>300</v>
      </c>
      <c r="G71" s="15">
        <f>'[1]23'!H73</f>
        <v>62</v>
      </c>
      <c r="H71" s="16">
        <f>'[1]23'!I73</f>
        <v>0</v>
      </c>
      <c r="I71" s="16">
        <f>'[1]23'!J73</f>
        <v>82</v>
      </c>
      <c r="J71" s="16">
        <f>'[1]23'!K73</f>
        <v>0</v>
      </c>
      <c r="K71" s="15">
        <f t="shared" si="15"/>
        <v>144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82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'[1]23'!B74</f>
        <v>62</v>
      </c>
      <c r="C72" s="16">
        <f>'[1]23'!C74</f>
        <v>0</v>
      </c>
      <c r="D72" s="16">
        <f>'[1]23'!D74</f>
        <v>238</v>
      </c>
      <c r="E72" s="16">
        <f>'[1]23'!E74</f>
        <v>0</v>
      </c>
      <c r="F72" s="15">
        <f t="shared" si="17"/>
        <v>300</v>
      </c>
      <c r="G72" s="15">
        <f>'[1]23'!H74</f>
        <v>62</v>
      </c>
      <c r="H72" s="16">
        <f>'[1]23'!I74</f>
        <v>0</v>
      </c>
      <c r="I72" s="16">
        <f>'[1]23'!J74</f>
        <v>85</v>
      </c>
      <c r="J72" s="16">
        <f>'[1]23'!K74</f>
        <v>0</v>
      </c>
      <c r="K72" s="15">
        <f t="shared" si="15"/>
        <v>147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147</v>
      </c>
    </row>
    <row r="73" spans="1:19">
      <c r="A73" s="8" t="s">
        <v>115</v>
      </c>
      <c r="B73" s="15">
        <f>'[1]23'!B75</f>
        <v>62</v>
      </c>
      <c r="C73" s="16">
        <f>'[1]23'!C75</f>
        <v>0</v>
      </c>
      <c r="D73" s="16">
        <f>'[1]23'!D75</f>
        <v>238</v>
      </c>
      <c r="E73" s="16">
        <f>'[1]23'!E75</f>
        <v>0</v>
      </c>
      <c r="F73" s="15">
        <f t="shared" si="17"/>
        <v>300</v>
      </c>
      <c r="G73" s="15">
        <f>'[1]23'!H75</f>
        <v>62</v>
      </c>
      <c r="H73" s="16">
        <f>'[1]23'!I75</f>
        <v>0</v>
      </c>
      <c r="I73" s="16">
        <f>'[1]23'!J75</f>
        <v>85</v>
      </c>
      <c r="J73" s="16">
        <f>'[1]23'!K75</f>
        <v>0</v>
      </c>
      <c r="K73" s="15">
        <f t="shared" si="15"/>
        <v>147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147</v>
      </c>
    </row>
    <row r="74" spans="1:19">
      <c r="A74" s="8" t="s">
        <v>116</v>
      </c>
      <c r="B74" s="15">
        <f>'[1]23'!B76</f>
        <v>62</v>
      </c>
      <c r="C74" s="16">
        <f>'[1]23'!C76</f>
        <v>0</v>
      </c>
      <c r="D74" s="16">
        <f>'[1]23'!D76</f>
        <v>238</v>
      </c>
      <c r="E74" s="16">
        <f>'[1]23'!E76</f>
        <v>0</v>
      </c>
      <c r="F74" s="15">
        <f t="shared" si="17"/>
        <v>300</v>
      </c>
      <c r="G74" s="15">
        <f>'[1]23'!H76</f>
        <v>62</v>
      </c>
      <c r="H74" s="16">
        <f>'[1]23'!I76</f>
        <v>0</v>
      </c>
      <c r="I74" s="16">
        <f>'[1]23'!J76</f>
        <v>85</v>
      </c>
      <c r="J74" s="16">
        <f>'[1]23'!K76</f>
        <v>0</v>
      </c>
      <c r="K74" s="15">
        <f t="shared" si="15"/>
        <v>147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147</v>
      </c>
    </row>
    <row r="75" spans="1:19">
      <c r="A75" s="8" t="s">
        <v>117</v>
      </c>
      <c r="B75" s="15">
        <f>'[1]23'!B77</f>
        <v>62</v>
      </c>
      <c r="C75" s="16">
        <f>'[1]23'!C77</f>
        <v>0</v>
      </c>
      <c r="D75" s="16">
        <f>'[1]23'!D77</f>
        <v>238</v>
      </c>
      <c r="E75" s="16">
        <f>'[1]23'!E77</f>
        <v>0</v>
      </c>
      <c r="F75" s="15">
        <f t="shared" si="17"/>
        <v>300</v>
      </c>
      <c r="G75" s="15">
        <f>'[1]23'!H77</f>
        <v>62</v>
      </c>
      <c r="H75" s="16">
        <f>'[1]23'!I77</f>
        <v>0</v>
      </c>
      <c r="I75" s="16">
        <f>'[1]23'!J77</f>
        <v>85</v>
      </c>
      <c r="J75" s="16">
        <f>'[1]23'!K77</f>
        <v>0</v>
      </c>
      <c r="K75" s="15">
        <f t="shared" si="15"/>
        <v>147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147</v>
      </c>
    </row>
    <row r="76" spans="1:19">
      <c r="A76" s="8" t="s">
        <v>118</v>
      </c>
      <c r="B76" s="15">
        <f>'[1]23'!B78</f>
        <v>62</v>
      </c>
      <c r="C76" s="16">
        <f>'[1]23'!C78</f>
        <v>0</v>
      </c>
      <c r="D76" s="16">
        <f>'[1]23'!D78</f>
        <v>238</v>
      </c>
      <c r="E76" s="16">
        <f>'[1]23'!E78</f>
        <v>0</v>
      </c>
      <c r="F76" s="15">
        <f t="shared" si="17"/>
        <v>300</v>
      </c>
      <c r="G76" s="15">
        <f>'[1]23'!H78</f>
        <v>62</v>
      </c>
      <c r="H76" s="16">
        <f>'[1]23'!I78</f>
        <v>0</v>
      </c>
      <c r="I76" s="16">
        <f>'[1]23'!J78</f>
        <v>85</v>
      </c>
      <c r="J76" s="16">
        <f>'[1]23'!K78</f>
        <v>0</v>
      </c>
      <c r="K76" s="15">
        <f t="shared" si="15"/>
        <v>147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147</v>
      </c>
    </row>
    <row r="77" spans="1:19">
      <c r="A77" s="8" t="s">
        <v>119</v>
      </c>
      <c r="B77" s="15">
        <f>'[1]23'!B79</f>
        <v>62</v>
      </c>
      <c r="C77" s="16">
        <f>'[1]23'!C79</f>
        <v>0</v>
      </c>
      <c r="D77" s="16">
        <f>'[1]23'!D79</f>
        <v>238</v>
      </c>
      <c r="E77" s="16">
        <f>'[1]23'!E79</f>
        <v>0</v>
      </c>
      <c r="F77" s="15">
        <f t="shared" si="17"/>
        <v>300</v>
      </c>
      <c r="G77" s="15">
        <f>'[1]23'!H79</f>
        <v>62</v>
      </c>
      <c r="H77" s="16">
        <f>'[1]23'!I79</f>
        <v>0</v>
      </c>
      <c r="I77" s="16">
        <f>'[1]23'!J79</f>
        <v>85</v>
      </c>
      <c r="J77" s="16">
        <f>'[1]23'!K79</f>
        <v>0</v>
      </c>
      <c r="K77" s="15">
        <f t="shared" si="15"/>
        <v>147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147</v>
      </c>
    </row>
    <row r="78" spans="1:19">
      <c r="A78" s="8" t="s">
        <v>120</v>
      </c>
      <c r="B78" s="15">
        <f>'[1]23'!B80</f>
        <v>62</v>
      </c>
      <c r="C78" s="16">
        <f>'[1]23'!C80</f>
        <v>0</v>
      </c>
      <c r="D78" s="16">
        <f>'[1]23'!D80</f>
        <v>238</v>
      </c>
      <c r="E78" s="16">
        <f>'[1]23'!E80</f>
        <v>0</v>
      </c>
      <c r="F78" s="15">
        <f t="shared" si="17"/>
        <v>300</v>
      </c>
      <c r="G78" s="15">
        <f>'[1]23'!H80</f>
        <v>62</v>
      </c>
      <c r="H78" s="16">
        <f>'[1]23'!I80</f>
        <v>0</v>
      </c>
      <c r="I78" s="16">
        <f>'[1]23'!J80</f>
        <v>85</v>
      </c>
      <c r="J78" s="16">
        <f>'[1]23'!K80</f>
        <v>0</v>
      </c>
      <c r="K78" s="15">
        <f t="shared" si="15"/>
        <v>147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147</v>
      </c>
    </row>
    <row r="79" spans="1:19">
      <c r="A79" s="8" t="s">
        <v>121</v>
      </c>
      <c r="B79" s="15">
        <f>'[1]23'!B81</f>
        <v>62</v>
      </c>
      <c r="C79" s="16">
        <f>'[1]23'!C81</f>
        <v>0</v>
      </c>
      <c r="D79" s="16">
        <f>'[1]23'!D81</f>
        <v>238</v>
      </c>
      <c r="E79" s="16">
        <f>'[1]23'!E81</f>
        <v>0</v>
      </c>
      <c r="F79" s="15">
        <f t="shared" si="17"/>
        <v>300</v>
      </c>
      <c r="G79" s="15">
        <f>'[1]23'!H81</f>
        <v>62</v>
      </c>
      <c r="H79" s="16">
        <f>'[1]23'!I81</f>
        <v>0</v>
      </c>
      <c r="I79" s="16">
        <f>'[1]23'!J81</f>
        <v>87</v>
      </c>
      <c r="J79" s="16">
        <f>'[1]23'!K81</f>
        <v>0</v>
      </c>
      <c r="K79" s="15">
        <f t="shared" si="15"/>
        <v>149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87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'[1]23'!B82</f>
        <v>62</v>
      </c>
      <c r="C80" s="16">
        <f>'[1]23'!C82</f>
        <v>0</v>
      </c>
      <c r="D80" s="16">
        <f>'[1]23'!D82</f>
        <v>238</v>
      </c>
      <c r="E80" s="16">
        <f>'[1]23'!E82</f>
        <v>0</v>
      </c>
      <c r="F80" s="15">
        <f t="shared" si="17"/>
        <v>300</v>
      </c>
      <c r="G80" s="15">
        <f>'[1]23'!H82</f>
        <v>62</v>
      </c>
      <c r="H80" s="16">
        <f>'[1]23'!I82</f>
        <v>0</v>
      </c>
      <c r="I80" s="16">
        <f>'[1]23'!J82</f>
        <v>88</v>
      </c>
      <c r="J80" s="16">
        <f>'[1]23'!K82</f>
        <v>0</v>
      </c>
      <c r="K80" s="15">
        <f t="shared" si="15"/>
        <v>150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88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'[1]23'!B83</f>
        <v>62</v>
      </c>
      <c r="C81" s="16">
        <f>'[1]23'!C83</f>
        <v>0</v>
      </c>
      <c r="D81" s="16">
        <f>'[1]23'!D83</f>
        <v>238</v>
      </c>
      <c r="E81" s="16">
        <f>'[1]23'!E83</f>
        <v>0</v>
      </c>
      <c r="F81" s="15">
        <f t="shared" si="17"/>
        <v>300</v>
      </c>
      <c r="G81" s="15">
        <f>'[1]23'!H83</f>
        <v>62</v>
      </c>
      <c r="H81" s="16">
        <f>'[1]23'!I83</f>
        <v>0</v>
      </c>
      <c r="I81" s="16">
        <f>'[1]23'!J83</f>
        <v>88</v>
      </c>
      <c r="J81" s="16">
        <f>'[1]23'!K83</f>
        <v>0</v>
      </c>
      <c r="K81" s="15">
        <f t="shared" si="15"/>
        <v>150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88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'[1]23'!B84</f>
        <v>62</v>
      </c>
      <c r="C82" s="16">
        <f>'[1]23'!C84</f>
        <v>0</v>
      </c>
      <c r="D82" s="16">
        <f>'[1]23'!D84</f>
        <v>238</v>
      </c>
      <c r="E82" s="16">
        <f>'[1]23'!E84</f>
        <v>0</v>
      </c>
      <c r="F82" s="15">
        <f t="shared" si="17"/>
        <v>300</v>
      </c>
      <c r="G82" s="15">
        <f>'[1]23'!H84</f>
        <v>62</v>
      </c>
      <c r="H82" s="16">
        <f>'[1]23'!I84</f>
        <v>0</v>
      </c>
      <c r="I82" s="16">
        <f>'[1]23'!J84</f>
        <v>88</v>
      </c>
      <c r="J82" s="16">
        <f>'[1]23'!K84</f>
        <v>0</v>
      </c>
      <c r="K82" s="15">
        <f t="shared" si="15"/>
        <v>150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88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'[1]23'!B85</f>
        <v>62</v>
      </c>
      <c r="C83" s="16">
        <f>'[1]23'!C85</f>
        <v>0</v>
      </c>
      <c r="D83" s="16">
        <f>'[1]23'!D85</f>
        <v>238</v>
      </c>
      <c r="E83" s="16">
        <f>'[1]23'!E85</f>
        <v>0</v>
      </c>
      <c r="F83" s="15">
        <f t="shared" si="17"/>
        <v>300</v>
      </c>
      <c r="G83" s="15">
        <f>'[1]23'!H85</f>
        <v>62</v>
      </c>
      <c r="H83" s="16">
        <f>'[1]23'!I85</f>
        <v>0</v>
      </c>
      <c r="I83" s="16">
        <f>'[1]23'!J85</f>
        <v>89</v>
      </c>
      <c r="J83" s="16">
        <f>'[1]23'!K85</f>
        <v>0</v>
      </c>
      <c r="K83" s="15">
        <f t="shared" si="15"/>
        <v>151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89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'[1]23'!B86</f>
        <v>62</v>
      </c>
      <c r="C84" s="16">
        <f>'[1]23'!C86</f>
        <v>0</v>
      </c>
      <c r="D84" s="16">
        <f>'[1]23'!D86</f>
        <v>238</v>
      </c>
      <c r="E84" s="16">
        <f>'[1]23'!E86</f>
        <v>0</v>
      </c>
      <c r="F84" s="15">
        <f t="shared" si="17"/>
        <v>300</v>
      </c>
      <c r="G84" s="15">
        <f>'[1]23'!H86</f>
        <v>62</v>
      </c>
      <c r="H84" s="16">
        <f>'[1]23'!I86</f>
        <v>0</v>
      </c>
      <c r="I84" s="16">
        <f>'[1]23'!J86</f>
        <v>89</v>
      </c>
      <c r="J84" s="16">
        <f>'[1]23'!K86</f>
        <v>0</v>
      </c>
      <c r="K84" s="15">
        <f t="shared" si="15"/>
        <v>151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89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'[1]23'!B87</f>
        <v>62</v>
      </c>
      <c r="C85" s="16">
        <f>'[1]23'!C87</f>
        <v>0</v>
      </c>
      <c r="D85" s="16">
        <f>'[1]23'!D87</f>
        <v>238</v>
      </c>
      <c r="E85" s="16">
        <f>'[1]23'!E87</f>
        <v>0</v>
      </c>
      <c r="F85" s="15">
        <f t="shared" si="17"/>
        <v>300</v>
      </c>
      <c r="G85" s="15">
        <f>'[1]23'!H87</f>
        <v>62</v>
      </c>
      <c r="H85" s="16">
        <f>'[1]23'!I87</f>
        <v>0</v>
      </c>
      <c r="I85" s="16">
        <f>'[1]23'!J87</f>
        <v>89</v>
      </c>
      <c r="J85" s="16">
        <f>'[1]23'!K87</f>
        <v>0</v>
      </c>
      <c r="K85" s="15">
        <f t="shared" si="15"/>
        <v>151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89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'[1]23'!B88</f>
        <v>62</v>
      </c>
      <c r="C86" s="16">
        <f>'[1]23'!C88</f>
        <v>0</v>
      </c>
      <c r="D86" s="16">
        <f>'[1]23'!D88</f>
        <v>238</v>
      </c>
      <c r="E86" s="16">
        <f>'[1]23'!E88</f>
        <v>0</v>
      </c>
      <c r="F86" s="15">
        <f t="shared" si="17"/>
        <v>300</v>
      </c>
      <c r="G86" s="15">
        <f>'[1]23'!H88</f>
        <v>62</v>
      </c>
      <c r="H86" s="16">
        <f>'[1]23'!I88</f>
        <v>0</v>
      </c>
      <c r="I86" s="16">
        <f>'[1]23'!J88</f>
        <v>89</v>
      </c>
      <c r="J86" s="16">
        <f>'[1]23'!K88</f>
        <v>0</v>
      </c>
      <c r="K86" s="15">
        <f t="shared" si="15"/>
        <v>151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89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'[1]23'!B89</f>
        <v>62</v>
      </c>
      <c r="C87" s="16">
        <f>'[1]23'!C89</f>
        <v>0</v>
      </c>
      <c r="D87" s="16">
        <f>'[1]23'!D89</f>
        <v>238</v>
      </c>
      <c r="E87" s="16">
        <f>'[1]23'!E89</f>
        <v>0</v>
      </c>
      <c r="F87" s="15">
        <f t="shared" si="17"/>
        <v>300</v>
      </c>
      <c r="G87" s="15">
        <f>'[1]23'!H89</f>
        <v>62</v>
      </c>
      <c r="H87" s="16">
        <f>'[1]23'!I89</f>
        <v>0</v>
      </c>
      <c r="I87" s="16">
        <f>'[1]23'!J89</f>
        <v>90</v>
      </c>
      <c r="J87" s="16">
        <f>'[1]23'!K89</f>
        <v>0</v>
      </c>
      <c r="K87" s="15">
        <f t="shared" si="15"/>
        <v>152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'[1]23'!B90</f>
        <v>62</v>
      </c>
      <c r="C88" s="16">
        <f>'[1]23'!C90</f>
        <v>0</v>
      </c>
      <c r="D88" s="16">
        <f>'[1]23'!D90</f>
        <v>238</v>
      </c>
      <c r="E88" s="16">
        <f>'[1]23'!E90</f>
        <v>0</v>
      </c>
      <c r="F88" s="15">
        <f t="shared" si="17"/>
        <v>300</v>
      </c>
      <c r="G88" s="15">
        <f>'[1]23'!H90</f>
        <v>62</v>
      </c>
      <c r="H88" s="16">
        <f>'[1]23'!I90</f>
        <v>0</v>
      </c>
      <c r="I88" s="16">
        <f>'[1]23'!J90</f>
        <v>90</v>
      </c>
      <c r="J88" s="16">
        <f>'[1]23'!K90</f>
        <v>0</v>
      </c>
      <c r="K88" s="15">
        <f t="shared" si="15"/>
        <v>152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'[1]23'!B91</f>
        <v>62</v>
      </c>
      <c r="C89" s="16">
        <f>'[1]23'!C91</f>
        <v>0</v>
      </c>
      <c r="D89" s="16">
        <f>'[1]23'!D91</f>
        <v>238</v>
      </c>
      <c r="E89" s="16">
        <f>'[1]23'!E91</f>
        <v>0</v>
      </c>
      <c r="F89" s="15">
        <f t="shared" si="17"/>
        <v>300</v>
      </c>
      <c r="G89" s="15">
        <f>'[1]23'!H91</f>
        <v>62</v>
      </c>
      <c r="H89" s="16">
        <f>'[1]23'!I91</f>
        <v>0</v>
      </c>
      <c r="I89" s="16">
        <f>'[1]23'!J91</f>
        <v>90</v>
      </c>
      <c r="J89" s="16">
        <f>'[1]23'!K91</f>
        <v>0</v>
      </c>
      <c r="K89" s="15">
        <f t="shared" si="15"/>
        <v>152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'[1]23'!B92</f>
        <v>62</v>
      </c>
      <c r="C90" s="16">
        <f>'[1]23'!C92</f>
        <v>0</v>
      </c>
      <c r="D90" s="16">
        <f>'[1]23'!D92</f>
        <v>238</v>
      </c>
      <c r="E90" s="16">
        <f>'[1]23'!E92</f>
        <v>0</v>
      </c>
      <c r="F90" s="15">
        <f t="shared" si="17"/>
        <v>300</v>
      </c>
      <c r="G90" s="15">
        <f>'[1]23'!H92</f>
        <v>62</v>
      </c>
      <c r="H90" s="16">
        <f>'[1]23'!I92</f>
        <v>0</v>
      </c>
      <c r="I90" s="16">
        <f>'[1]23'!J92</f>
        <v>90</v>
      </c>
      <c r="J90" s="16">
        <f>'[1]23'!K92</f>
        <v>0</v>
      </c>
      <c r="K90" s="15">
        <f t="shared" si="15"/>
        <v>152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'[1]23'!B93</f>
        <v>62</v>
      </c>
      <c r="C91" s="16">
        <f>'[1]23'!C93</f>
        <v>0</v>
      </c>
      <c r="D91" s="16">
        <f>'[1]23'!D93</f>
        <v>238</v>
      </c>
      <c r="E91" s="16">
        <f>'[1]23'!E93</f>
        <v>0</v>
      </c>
      <c r="F91" s="15">
        <f t="shared" si="17"/>
        <v>300</v>
      </c>
      <c r="G91" s="15">
        <f>'[1]23'!H93</f>
        <v>62</v>
      </c>
      <c r="H91" s="16">
        <f>'[1]23'!I93</f>
        <v>0</v>
      </c>
      <c r="I91" s="16">
        <f>'[1]23'!J93</f>
        <v>90</v>
      </c>
      <c r="J91" s="16">
        <f>'[1]23'!K93</f>
        <v>0</v>
      </c>
      <c r="K91" s="15">
        <f t="shared" si="15"/>
        <v>152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'[1]23'!B94</f>
        <v>62</v>
      </c>
      <c r="C92" s="16">
        <f>'[1]23'!C94</f>
        <v>0</v>
      </c>
      <c r="D92" s="16">
        <f>'[1]23'!D94</f>
        <v>238</v>
      </c>
      <c r="E92" s="16">
        <f>'[1]23'!E94</f>
        <v>0</v>
      </c>
      <c r="F92" s="15">
        <f t="shared" si="17"/>
        <v>300</v>
      </c>
      <c r="G92" s="15">
        <f>'[1]23'!H94</f>
        <v>62</v>
      </c>
      <c r="H92" s="16">
        <f>'[1]23'!I94</f>
        <v>0</v>
      </c>
      <c r="I92" s="16">
        <f>'[1]23'!J94</f>
        <v>90</v>
      </c>
      <c r="J92" s="16">
        <f>'[1]23'!K94</f>
        <v>0</v>
      </c>
      <c r="K92" s="15">
        <f t="shared" si="15"/>
        <v>152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'[1]23'!B95</f>
        <v>62</v>
      </c>
      <c r="C93" s="16">
        <f>'[1]23'!C95</f>
        <v>10</v>
      </c>
      <c r="D93" s="16">
        <f>'[1]23'!D95</f>
        <v>228</v>
      </c>
      <c r="E93" s="16">
        <f>'[1]23'!E95</f>
        <v>0</v>
      </c>
      <c r="F93" s="15">
        <f t="shared" si="17"/>
        <v>300</v>
      </c>
      <c r="G93" s="15">
        <f>'[1]23'!H95</f>
        <v>62</v>
      </c>
      <c r="H93" s="16">
        <f>'[1]23'!I95</f>
        <v>10</v>
      </c>
      <c r="I93" s="16">
        <f>'[1]23'!J95</f>
        <v>90</v>
      </c>
      <c r="J93" s="16">
        <f>'[1]23'!K95</f>
        <v>0</v>
      </c>
      <c r="K93" s="15">
        <f t="shared" si="15"/>
        <v>162</v>
      </c>
      <c r="L93" s="18">
        <f>frq!C93</f>
        <v>1</v>
      </c>
      <c r="M93" s="16">
        <f t="shared" si="11"/>
        <v>62</v>
      </c>
      <c r="N93" s="16">
        <f t="shared" si="12"/>
        <v>10</v>
      </c>
      <c r="O93" s="16">
        <f t="shared" si="13"/>
        <v>90</v>
      </c>
      <c r="P93" s="16">
        <f t="shared" si="14"/>
        <v>0</v>
      </c>
      <c r="Q93" s="17">
        <f t="shared" si="16"/>
        <v>162</v>
      </c>
    </row>
    <row r="94" spans="1:17">
      <c r="A94" s="8" t="s">
        <v>136</v>
      </c>
      <c r="B94" s="15">
        <f>'[1]23'!B96</f>
        <v>62</v>
      </c>
      <c r="C94" s="16">
        <f>'[1]23'!C96</f>
        <v>20</v>
      </c>
      <c r="D94" s="16">
        <f>'[1]23'!D96</f>
        <v>218</v>
      </c>
      <c r="E94" s="16">
        <f>'[1]23'!E96</f>
        <v>0</v>
      </c>
      <c r="F94" s="15">
        <f t="shared" si="17"/>
        <v>300</v>
      </c>
      <c r="G94" s="15">
        <f>'[1]23'!H96</f>
        <v>62</v>
      </c>
      <c r="H94" s="16">
        <f>'[1]23'!I96</f>
        <v>20</v>
      </c>
      <c r="I94" s="16">
        <f>'[1]23'!J96</f>
        <v>90</v>
      </c>
      <c r="J94" s="16">
        <f>'[1]23'!K96</f>
        <v>0</v>
      </c>
      <c r="K94" s="15">
        <f t="shared" si="15"/>
        <v>172</v>
      </c>
      <c r="L94" s="18">
        <f>frq!C94</f>
        <v>1</v>
      </c>
      <c r="M94" s="16">
        <f t="shared" si="11"/>
        <v>62</v>
      </c>
      <c r="N94" s="16">
        <f t="shared" si="12"/>
        <v>20</v>
      </c>
      <c r="O94" s="16">
        <f t="shared" si="13"/>
        <v>90</v>
      </c>
      <c r="P94" s="16">
        <f t="shared" si="14"/>
        <v>0</v>
      </c>
      <c r="Q94" s="17">
        <f t="shared" si="16"/>
        <v>172</v>
      </c>
    </row>
    <row r="95" spans="1:17">
      <c r="A95" s="8" t="s">
        <v>137</v>
      </c>
      <c r="B95" s="15">
        <f>'[1]23'!B97</f>
        <v>62</v>
      </c>
      <c r="C95" s="16">
        <f>'[1]23'!C97</f>
        <v>40</v>
      </c>
      <c r="D95" s="16">
        <f>'[1]23'!D97</f>
        <v>198</v>
      </c>
      <c r="E95" s="16">
        <f>'[1]23'!E97</f>
        <v>0</v>
      </c>
      <c r="F95" s="15">
        <f t="shared" si="17"/>
        <v>300</v>
      </c>
      <c r="G95" s="15">
        <f>'[1]23'!H97</f>
        <v>62</v>
      </c>
      <c r="H95" s="16">
        <f>'[1]23'!I97</f>
        <v>40</v>
      </c>
      <c r="I95" s="16">
        <f>'[1]23'!J97</f>
        <v>90</v>
      </c>
      <c r="J95" s="16">
        <f>'[1]23'!K97</f>
        <v>0</v>
      </c>
      <c r="K95" s="15">
        <f t="shared" si="15"/>
        <v>192</v>
      </c>
      <c r="L95" s="18">
        <f>frq!C95</f>
        <v>1</v>
      </c>
      <c r="M95" s="16">
        <f t="shared" si="11"/>
        <v>62</v>
      </c>
      <c r="N95" s="16">
        <f t="shared" si="12"/>
        <v>40</v>
      </c>
      <c r="O95" s="16">
        <f t="shared" si="13"/>
        <v>90</v>
      </c>
      <c r="P95" s="16">
        <f t="shared" si="14"/>
        <v>0</v>
      </c>
      <c r="Q95" s="17">
        <f t="shared" si="16"/>
        <v>192</v>
      </c>
    </row>
    <row r="96" spans="1:17">
      <c r="A96" s="8" t="s">
        <v>138</v>
      </c>
      <c r="B96" s="15">
        <f>'[1]23'!B98</f>
        <v>62</v>
      </c>
      <c r="C96" s="16">
        <f>'[1]23'!C98</f>
        <v>40</v>
      </c>
      <c r="D96" s="16">
        <f>'[1]23'!D98</f>
        <v>198</v>
      </c>
      <c r="E96" s="16">
        <f>'[1]23'!E98</f>
        <v>0</v>
      </c>
      <c r="F96" s="15">
        <f t="shared" si="17"/>
        <v>300</v>
      </c>
      <c r="G96" s="15">
        <f>'[1]23'!H98</f>
        <v>62</v>
      </c>
      <c r="H96" s="16">
        <f>'[1]23'!I98</f>
        <v>40</v>
      </c>
      <c r="I96" s="16">
        <f>'[1]23'!J98</f>
        <v>90</v>
      </c>
      <c r="J96" s="16">
        <f>'[1]23'!K98</f>
        <v>0</v>
      </c>
      <c r="K96" s="15">
        <f t="shared" si="15"/>
        <v>192</v>
      </c>
      <c r="L96" s="18">
        <f>frq!C96</f>
        <v>1</v>
      </c>
      <c r="M96" s="16">
        <f t="shared" si="11"/>
        <v>62</v>
      </c>
      <c r="N96" s="16">
        <f t="shared" si="12"/>
        <v>40</v>
      </c>
      <c r="O96" s="16">
        <f t="shared" si="13"/>
        <v>90</v>
      </c>
      <c r="P96" s="16">
        <f t="shared" si="14"/>
        <v>0</v>
      </c>
      <c r="Q96" s="17">
        <f t="shared" si="16"/>
        <v>192</v>
      </c>
    </row>
    <row r="97" spans="1:17">
      <c r="A97" s="8" t="s">
        <v>139</v>
      </c>
      <c r="B97" s="15">
        <f>'[1]23'!B99</f>
        <v>62</v>
      </c>
      <c r="C97" s="16">
        <f>'[1]23'!C99</f>
        <v>60</v>
      </c>
      <c r="D97" s="16">
        <f>'[1]23'!D99</f>
        <v>178</v>
      </c>
      <c r="E97" s="16">
        <f>'[1]23'!E99</f>
        <v>0</v>
      </c>
      <c r="F97" s="15">
        <f t="shared" si="17"/>
        <v>300</v>
      </c>
      <c r="G97" s="15">
        <f>'[1]23'!H99</f>
        <v>62</v>
      </c>
      <c r="H97" s="16">
        <f>'[1]23'!I99</f>
        <v>60</v>
      </c>
      <c r="I97" s="16">
        <f>'[1]23'!J99</f>
        <v>90</v>
      </c>
      <c r="J97" s="16">
        <f>'[1]23'!K99</f>
        <v>0</v>
      </c>
      <c r="K97" s="15">
        <f t="shared" si="15"/>
        <v>212</v>
      </c>
      <c r="L97" s="18">
        <f>frq!C97</f>
        <v>1</v>
      </c>
      <c r="M97" s="16">
        <f t="shared" si="11"/>
        <v>62</v>
      </c>
      <c r="N97" s="16">
        <f t="shared" si="12"/>
        <v>60</v>
      </c>
      <c r="O97" s="16">
        <f t="shared" si="13"/>
        <v>90</v>
      </c>
      <c r="P97" s="16">
        <f t="shared" si="14"/>
        <v>0</v>
      </c>
      <c r="Q97" s="17">
        <f t="shared" si="16"/>
        <v>212</v>
      </c>
    </row>
    <row r="98" spans="1:17">
      <c r="A98" s="8" t="s">
        <v>140</v>
      </c>
      <c r="B98" s="15">
        <f>'[1]23'!B100</f>
        <v>62</v>
      </c>
      <c r="C98" s="16">
        <f>'[1]23'!C100</f>
        <v>0</v>
      </c>
      <c r="D98" s="16">
        <f>'[1]23'!D100</f>
        <v>238</v>
      </c>
      <c r="E98" s="16">
        <f>'[1]23'!E100</f>
        <v>0</v>
      </c>
      <c r="F98" s="15">
        <f t="shared" si="17"/>
        <v>300</v>
      </c>
      <c r="G98" s="15">
        <f>'[1]23'!H100</f>
        <v>62</v>
      </c>
      <c r="H98" s="16">
        <f>'[1]23'!I100</f>
        <v>0</v>
      </c>
      <c r="I98" s="16">
        <f>'[1]23'!J100</f>
        <v>170</v>
      </c>
      <c r="J98" s="16">
        <f>'[1]23'!K100</f>
        <v>0</v>
      </c>
      <c r="K98" s="15">
        <f t="shared" si="15"/>
        <v>232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170</v>
      </c>
      <c r="P98" s="16">
        <f t="shared" si="14"/>
        <v>0</v>
      </c>
      <c r="Q98" s="17">
        <f t="shared" si="16"/>
        <v>232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4.2500000000000003E-2</v>
      </c>
      <c r="D99" s="15">
        <f t="shared" si="18"/>
        <v>5.7045000000000003</v>
      </c>
      <c r="E99" s="15">
        <f t="shared" si="18"/>
        <v>0</v>
      </c>
      <c r="F99" s="15">
        <f t="shared" si="18"/>
        <v>7.2350000000000003</v>
      </c>
      <c r="G99" s="15">
        <f t="shared" si="18"/>
        <v>1.488</v>
      </c>
      <c r="H99" s="15">
        <f t="shared" si="18"/>
        <v>4.2500000000000003E-2</v>
      </c>
      <c r="I99" s="15">
        <f t="shared" si="18"/>
        <v>2.1897500000000001</v>
      </c>
      <c r="J99" s="15">
        <f t="shared" si="18"/>
        <v>0</v>
      </c>
      <c r="K99" s="15">
        <f t="shared" si="18"/>
        <v>3.7202500000000001</v>
      </c>
      <c r="L99" s="15">
        <f t="shared" si="18"/>
        <v>2.4E-2</v>
      </c>
      <c r="M99" s="15">
        <f t="shared" si="18"/>
        <v>1.488</v>
      </c>
      <c r="N99" s="15">
        <f t="shared" si="18"/>
        <v>4.2500000000000003E-2</v>
      </c>
      <c r="O99" s="15">
        <f t="shared" si="18"/>
        <v>2.1897500000000001</v>
      </c>
      <c r="P99" s="15">
        <f t="shared" si="18"/>
        <v>0</v>
      </c>
      <c r="Q99" s="15">
        <f t="shared" si="18"/>
        <v>3.7202500000000001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9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'[2]23'!B5</f>
        <v>84</v>
      </c>
      <c r="C3" s="197">
        <f>'[2]23'!C5</f>
        <v>0</v>
      </c>
      <c r="D3" s="197">
        <f>'[2]23'!D5</f>
        <v>0</v>
      </c>
      <c r="E3" s="197">
        <f>'[2]23'!E5</f>
        <v>0</v>
      </c>
      <c r="F3" s="15">
        <f>SUM(B3:E3)</f>
        <v>84</v>
      </c>
      <c r="G3" s="196">
        <f>'[2]23'!H5</f>
        <v>37</v>
      </c>
      <c r="H3" s="197">
        <f>'[2]23'!I5</f>
        <v>0</v>
      </c>
      <c r="I3" s="197">
        <f>'[2]23'!J5</f>
        <v>0</v>
      </c>
      <c r="J3" s="197">
        <f>'[2]23'!K5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'[2]23'!B6</f>
        <v>84</v>
      </c>
      <c r="C4" s="197">
        <f>'[2]23'!C6</f>
        <v>0</v>
      </c>
      <c r="D4" s="197">
        <f>'[2]23'!D6</f>
        <v>0</v>
      </c>
      <c r="E4" s="197">
        <f>'[2]23'!E6</f>
        <v>0</v>
      </c>
      <c r="F4" s="15">
        <f>SUM(B4:E4)</f>
        <v>84</v>
      </c>
      <c r="G4" s="196">
        <f>'[2]23'!H6</f>
        <v>37</v>
      </c>
      <c r="H4" s="197">
        <f>'[2]23'!I6</f>
        <v>0</v>
      </c>
      <c r="I4" s="197">
        <f>'[2]23'!J6</f>
        <v>0</v>
      </c>
      <c r="J4" s="197">
        <f>'[2]23'!K6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'[2]23'!B7</f>
        <v>84</v>
      </c>
      <c r="C5" s="197">
        <f>'[2]23'!C7</f>
        <v>0</v>
      </c>
      <c r="D5" s="197">
        <f>'[2]23'!D7</f>
        <v>0</v>
      </c>
      <c r="E5" s="197">
        <f>'[2]23'!E7</f>
        <v>0</v>
      </c>
      <c r="F5" s="15">
        <f t="shared" ref="F5:F68" si="6">SUM(B5:E5)</f>
        <v>84</v>
      </c>
      <c r="G5" s="196">
        <f>'[2]23'!H7</f>
        <v>37</v>
      </c>
      <c r="H5" s="197">
        <f>'[2]23'!I7</f>
        <v>0</v>
      </c>
      <c r="I5" s="197">
        <f>'[2]23'!J7</f>
        <v>0</v>
      </c>
      <c r="J5" s="197">
        <f>'[2]23'!K7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'[2]23'!B8</f>
        <v>84</v>
      </c>
      <c r="C6" s="197">
        <f>'[2]23'!C8</f>
        <v>0</v>
      </c>
      <c r="D6" s="197">
        <f>'[2]23'!D8</f>
        <v>0</v>
      </c>
      <c r="E6" s="197">
        <f>'[2]23'!E8</f>
        <v>0</v>
      </c>
      <c r="F6" s="15">
        <f t="shared" si="6"/>
        <v>84</v>
      </c>
      <c r="G6" s="196">
        <f>'[2]23'!H8</f>
        <v>37</v>
      </c>
      <c r="H6" s="197">
        <f>'[2]23'!I8</f>
        <v>0</v>
      </c>
      <c r="I6" s="197">
        <f>'[2]23'!J8</f>
        <v>0</v>
      </c>
      <c r="J6" s="197">
        <f>'[2]23'!K8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'[2]23'!B9</f>
        <v>84</v>
      </c>
      <c r="C7" s="197">
        <f>'[2]23'!C9</f>
        <v>0</v>
      </c>
      <c r="D7" s="197">
        <f>'[2]23'!D9</f>
        <v>0</v>
      </c>
      <c r="E7" s="197">
        <f>'[2]23'!E9</f>
        <v>0</v>
      </c>
      <c r="F7" s="15">
        <f t="shared" si="6"/>
        <v>84</v>
      </c>
      <c r="G7" s="196">
        <f>'[2]23'!H9</f>
        <v>37</v>
      </c>
      <c r="H7" s="197">
        <f>'[2]23'!I9</f>
        <v>0</v>
      </c>
      <c r="I7" s="197">
        <f>'[2]23'!J9</f>
        <v>0</v>
      </c>
      <c r="J7" s="197">
        <f>'[2]23'!K9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'[2]23'!B10</f>
        <v>84</v>
      </c>
      <c r="C8" s="197">
        <f>'[2]23'!C10</f>
        <v>0</v>
      </c>
      <c r="D8" s="197">
        <f>'[2]23'!D10</f>
        <v>0</v>
      </c>
      <c r="E8" s="197">
        <f>'[2]23'!E10</f>
        <v>0</v>
      </c>
      <c r="F8" s="15">
        <f t="shared" si="6"/>
        <v>84</v>
      </c>
      <c r="G8" s="196">
        <f>'[2]23'!H10</f>
        <v>37</v>
      </c>
      <c r="H8" s="197">
        <f>'[2]23'!I10</f>
        <v>0</v>
      </c>
      <c r="I8" s="197">
        <f>'[2]23'!J10</f>
        <v>0</v>
      </c>
      <c r="J8" s="197">
        <f>'[2]23'!K10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'[2]23'!B11</f>
        <v>84</v>
      </c>
      <c r="C9" s="197">
        <f>'[2]23'!C11</f>
        <v>0</v>
      </c>
      <c r="D9" s="197">
        <f>'[2]23'!D11</f>
        <v>0</v>
      </c>
      <c r="E9" s="197">
        <f>'[2]23'!E11</f>
        <v>0</v>
      </c>
      <c r="F9" s="15">
        <f t="shared" si="6"/>
        <v>84</v>
      </c>
      <c r="G9" s="196">
        <f>'[2]23'!H11</f>
        <v>37</v>
      </c>
      <c r="H9" s="197">
        <f>'[2]23'!I11</f>
        <v>0</v>
      </c>
      <c r="I9" s="197">
        <f>'[2]23'!J11</f>
        <v>0</v>
      </c>
      <c r="J9" s="197">
        <f>'[2]23'!K11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'[2]23'!B12</f>
        <v>84</v>
      </c>
      <c r="C10" s="197">
        <f>'[2]23'!C12</f>
        <v>0</v>
      </c>
      <c r="D10" s="197">
        <f>'[2]23'!D12</f>
        <v>0</v>
      </c>
      <c r="E10" s="197">
        <f>'[2]23'!E12</f>
        <v>0</v>
      </c>
      <c r="F10" s="15">
        <f t="shared" si="6"/>
        <v>84</v>
      </c>
      <c r="G10" s="196">
        <f>'[2]23'!H12</f>
        <v>37</v>
      </c>
      <c r="H10" s="197">
        <f>'[2]23'!I12</f>
        <v>0</v>
      </c>
      <c r="I10" s="197">
        <f>'[2]23'!J12</f>
        <v>0</v>
      </c>
      <c r="J10" s="197">
        <f>'[2]23'!K12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'[2]23'!B13</f>
        <v>84</v>
      </c>
      <c r="C11" s="197">
        <f>'[2]23'!C13</f>
        <v>0</v>
      </c>
      <c r="D11" s="197">
        <f>'[2]23'!D13</f>
        <v>0</v>
      </c>
      <c r="E11" s="197">
        <f>'[2]23'!E13</f>
        <v>0</v>
      </c>
      <c r="F11" s="15">
        <f t="shared" si="6"/>
        <v>84</v>
      </c>
      <c r="G11" s="196">
        <f>'[2]23'!H13</f>
        <v>37</v>
      </c>
      <c r="H11" s="197">
        <f>'[2]23'!I13</f>
        <v>0</v>
      </c>
      <c r="I11" s="197">
        <f>'[2]23'!J13</f>
        <v>0</v>
      </c>
      <c r="J11" s="197">
        <f>'[2]23'!K13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'[2]23'!B14</f>
        <v>84</v>
      </c>
      <c r="C12" s="197">
        <f>'[2]23'!C14</f>
        <v>0</v>
      </c>
      <c r="D12" s="197">
        <f>'[2]23'!D14</f>
        <v>0</v>
      </c>
      <c r="E12" s="197">
        <f>'[2]23'!E14</f>
        <v>0</v>
      </c>
      <c r="F12" s="15">
        <f t="shared" si="6"/>
        <v>84</v>
      </c>
      <c r="G12" s="196">
        <f>'[2]23'!H14</f>
        <v>38</v>
      </c>
      <c r="H12" s="197">
        <f>'[2]23'!I14</f>
        <v>0</v>
      </c>
      <c r="I12" s="197">
        <f>'[2]23'!J14</f>
        <v>0</v>
      </c>
      <c r="J12" s="197">
        <f>'[2]23'!K14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6">
        <f>'[2]23'!B15</f>
        <v>84</v>
      </c>
      <c r="C13" s="197">
        <f>'[2]23'!C15</f>
        <v>0</v>
      </c>
      <c r="D13" s="197">
        <f>'[2]23'!D15</f>
        <v>0</v>
      </c>
      <c r="E13" s="197">
        <f>'[2]23'!E15</f>
        <v>0</v>
      </c>
      <c r="F13" s="15">
        <f t="shared" si="6"/>
        <v>84</v>
      </c>
      <c r="G13" s="196">
        <f>'[2]23'!H15</f>
        <v>38</v>
      </c>
      <c r="H13" s="197">
        <f>'[2]23'!I15</f>
        <v>0</v>
      </c>
      <c r="I13" s="197">
        <f>'[2]23'!J15</f>
        <v>0</v>
      </c>
      <c r="J13" s="197">
        <f>'[2]23'!K15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6">
        <f>'[2]23'!B16</f>
        <v>84</v>
      </c>
      <c r="C14" s="197">
        <f>'[2]23'!C16</f>
        <v>0</v>
      </c>
      <c r="D14" s="197">
        <f>'[2]23'!D16</f>
        <v>0</v>
      </c>
      <c r="E14" s="197">
        <f>'[2]23'!E16</f>
        <v>0</v>
      </c>
      <c r="F14" s="15">
        <f t="shared" si="6"/>
        <v>84</v>
      </c>
      <c r="G14" s="196">
        <f>'[2]23'!H16</f>
        <v>38</v>
      </c>
      <c r="H14" s="197">
        <f>'[2]23'!I16</f>
        <v>0</v>
      </c>
      <c r="I14" s="197">
        <f>'[2]23'!J16</f>
        <v>0</v>
      </c>
      <c r="J14" s="197">
        <f>'[2]23'!K16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6">
        <f>'[2]23'!B17</f>
        <v>84</v>
      </c>
      <c r="C15" s="197">
        <f>'[2]23'!C17</f>
        <v>0</v>
      </c>
      <c r="D15" s="197">
        <f>'[2]23'!D17</f>
        <v>0</v>
      </c>
      <c r="E15" s="197">
        <f>'[2]23'!E17</f>
        <v>0</v>
      </c>
      <c r="F15" s="15">
        <f t="shared" si="6"/>
        <v>84</v>
      </c>
      <c r="G15" s="196">
        <f>'[2]23'!H17</f>
        <v>38</v>
      </c>
      <c r="H15" s="197">
        <f>'[2]23'!I17</f>
        <v>0</v>
      </c>
      <c r="I15" s="197">
        <f>'[2]23'!J17</f>
        <v>0</v>
      </c>
      <c r="J15" s="197">
        <f>'[2]23'!K17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'[2]23'!B18</f>
        <v>84</v>
      </c>
      <c r="C16" s="197">
        <f>'[2]23'!C18</f>
        <v>0</v>
      </c>
      <c r="D16" s="197">
        <f>'[2]23'!D18</f>
        <v>0</v>
      </c>
      <c r="E16" s="197">
        <f>'[2]23'!E18</f>
        <v>0</v>
      </c>
      <c r="F16" s="15">
        <f t="shared" si="6"/>
        <v>84</v>
      </c>
      <c r="G16" s="196">
        <f>'[2]23'!H18</f>
        <v>38</v>
      </c>
      <c r="H16" s="197">
        <f>'[2]23'!I18</f>
        <v>0</v>
      </c>
      <c r="I16" s="197">
        <f>'[2]23'!J18</f>
        <v>0</v>
      </c>
      <c r="J16" s="197">
        <f>'[2]23'!K18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'[2]23'!B19</f>
        <v>84</v>
      </c>
      <c r="C17" s="197">
        <f>'[2]23'!C19</f>
        <v>0</v>
      </c>
      <c r="D17" s="197">
        <f>'[2]23'!D19</f>
        <v>0</v>
      </c>
      <c r="E17" s="197">
        <f>'[2]23'!E19</f>
        <v>0</v>
      </c>
      <c r="F17" s="15">
        <f t="shared" si="6"/>
        <v>84</v>
      </c>
      <c r="G17" s="196">
        <f>'[2]23'!H19</f>
        <v>38</v>
      </c>
      <c r="H17" s="197">
        <f>'[2]23'!I19</f>
        <v>0</v>
      </c>
      <c r="I17" s="197">
        <f>'[2]23'!J19</f>
        <v>0</v>
      </c>
      <c r="J17" s="197">
        <f>'[2]23'!K19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'[2]23'!B20</f>
        <v>84</v>
      </c>
      <c r="C18" s="197">
        <f>'[2]23'!C20</f>
        <v>0</v>
      </c>
      <c r="D18" s="197">
        <f>'[2]23'!D20</f>
        <v>0</v>
      </c>
      <c r="E18" s="197">
        <f>'[2]23'!E20</f>
        <v>0</v>
      </c>
      <c r="F18" s="15">
        <f t="shared" si="6"/>
        <v>84</v>
      </c>
      <c r="G18" s="196">
        <f>'[2]23'!H20</f>
        <v>37</v>
      </c>
      <c r="H18" s="197">
        <f>'[2]23'!I20</f>
        <v>0</v>
      </c>
      <c r="I18" s="197">
        <f>'[2]23'!J20</f>
        <v>0</v>
      </c>
      <c r="J18" s="197">
        <f>'[2]23'!K20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'[2]23'!B21</f>
        <v>84</v>
      </c>
      <c r="C19" s="197">
        <f>'[2]23'!C21</f>
        <v>0</v>
      </c>
      <c r="D19" s="197">
        <f>'[2]23'!D21</f>
        <v>0</v>
      </c>
      <c r="E19" s="197">
        <f>'[2]23'!E21</f>
        <v>0</v>
      </c>
      <c r="F19" s="15">
        <f t="shared" si="6"/>
        <v>84</v>
      </c>
      <c r="G19" s="196">
        <f>'[2]23'!H21</f>
        <v>37</v>
      </c>
      <c r="H19" s="197">
        <f>'[2]23'!I21</f>
        <v>0</v>
      </c>
      <c r="I19" s="197">
        <f>'[2]23'!J21</f>
        <v>0</v>
      </c>
      <c r="J19" s="197">
        <f>'[2]23'!K21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'[2]23'!B22</f>
        <v>84</v>
      </c>
      <c r="C20" s="197">
        <f>'[2]23'!C22</f>
        <v>0</v>
      </c>
      <c r="D20" s="197">
        <f>'[2]23'!D22</f>
        <v>0</v>
      </c>
      <c r="E20" s="197">
        <f>'[2]23'!E22</f>
        <v>0</v>
      </c>
      <c r="F20" s="15">
        <f t="shared" si="6"/>
        <v>84</v>
      </c>
      <c r="G20" s="196">
        <f>'[2]23'!H22</f>
        <v>37</v>
      </c>
      <c r="H20" s="197">
        <f>'[2]23'!I22</f>
        <v>0</v>
      </c>
      <c r="I20" s="197">
        <f>'[2]23'!J22</f>
        <v>0</v>
      </c>
      <c r="J20" s="197">
        <f>'[2]23'!K22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'[2]23'!B23</f>
        <v>84</v>
      </c>
      <c r="C21" s="197">
        <f>'[2]23'!C23</f>
        <v>0</v>
      </c>
      <c r="D21" s="197">
        <f>'[2]23'!D23</f>
        <v>0</v>
      </c>
      <c r="E21" s="197">
        <f>'[2]23'!E23</f>
        <v>0</v>
      </c>
      <c r="F21" s="15">
        <f t="shared" si="6"/>
        <v>84</v>
      </c>
      <c r="G21" s="196">
        <f>'[2]23'!H23</f>
        <v>37</v>
      </c>
      <c r="H21" s="197">
        <f>'[2]23'!I23</f>
        <v>0</v>
      </c>
      <c r="I21" s="197">
        <f>'[2]23'!J23</f>
        <v>0</v>
      </c>
      <c r="J21" s="197">
        <f>'[2]23'!K23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'[2]23'!B24</f>
        <v>84</v>
      </c>
      <c r="C22" s="197">
        <f>'[2]23'!C24</f>
        <v>0</v>
      </c>
      <c r="D22" s="197">
        <f>'[2]23'!D24</f>
        <v>0</v>
      </c>
      <c r="E22" s="197">
        <f>'[2]23'!E24</f>
        <v>0</v>
      </c>
      <c r="F22" s="15">
        <f t="shared" si="6"/>
        <v>84</v>
      </c>
      <c r="G22" s="196">
        <f>'[2]23'!H24</f>
        <v>37</v>
      </c>
      <c r="H22" s="197">
        <f>'[2]23'!I24</f>
        <v>0</v>
      </c>
      <c r="I22" s="197">
        <f>'[2]23'!J24</f>
        <v>0</v>
      </c>
      <c r="J22" s="197">
        <f>'[2]23'!K24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'[2]23'!B25</f>
        <v>84</v>
      </c>
      <c r="C23" s="197">
        <f>'[2]23'!C25</f>
        <v>0</v>
      </c>
      <c r="D23" s="197">
        <f>'[2]23'!D25</f>
        <v>0</v>
      </c>
      <c r="E23" s="197">
        <f>'[2]23'!E25</f>
        <v>0</v>
      </c>
      <c r="F23" s="15">
        <f t="shared" si="6"/>
        <v>84</v>
      </c>
      <c r="G23" s="196">
        <f>'[2]23'!H25</f>
        <v>37</v>
      </c>
      <c r="H23" s="197">
        <f>'[2]23'!I25</f>
        <v>0</v>
      </c>
      <c r="I23" s="197">
        <f>'[2]23'!J25</f>
        <v>0</v>
      </c>
      <c r="J23" s="197">
        <f>'[2]23'!K25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'[2]23'!B26</f>
        <v>84</v>
      </c>
      <c r="C24" s="197">
        <f>'[2]23'!C26</f>
        <v>0</v>
      </c>
      <c r="D24" s="197">
        <f>'[2]23'!D26</f>
        <v>0</v>
      </c>
      <c r="E24" s="197">
        <f>'[2]23'!E26</f>
        <v>0</v>
      </c>
      <c r="F24" s="15">
        <f t="shared" si="6"/>
        <v>84</v>
      </c>
      <c r="G24" s="196">
        <f>'[2]23'!H26</f>
        <v>37</v>
      </c>
      <c r="H24" s="197">
        <f>'[2]23'!I26</f>
        <v>0</v>
      </c>
      <c r="I24" s="197">
        <f>'[2]23'!J26</f>
        <v>0</v>
      </c>
      <c r="J24" s="197">
        <f>'[2]23'!K26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'[2]23'!B27</f>
        <v>84</v>
      </c>
      <c r="C25" s="197">
        <f>'[2]23'!C27</f>
        <v>0</v>
      </c>
      <c r="D25" s="197">
        <f>'[2]23'!D27</f>
        <v>0</v>
      </c>
      <c r="E25" s="197">
        <f>'[2]23'!E27</f>
        <v>0</v>
      </c>
      <c r="F25" s="15">
        <f t="shared" si="6"/>
        <v>84</v>
      </c>
      <c r="G25" s="196">
        <f>'[2]23'!H27</f>
        <v>37</v>
      </c>
      <c r="H25" s="197">
        <f>'[2]23'!I27</f>
        <v>0</v>
      </c>
      <c r="I25" s="197">
        <f>'[2]23'!J27</f>
        <v>0</v>
      </c>
      <c r="J25" s="197">
        <f>'[2]23'!K27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'[2]23'!B28</f>
        <v>84</v>
      </c>
      <c r="C26" s="197">
        <f>'[2]23'!C28</f>
        <v>0</v>
      </c>
      <c r="D26" s="197">
        <f>'[2]23'!D28</f>
        <v>0</v>
      </c>
      <c r="E26" s="197">
        <f>'[2]23'!E28</f>
        <v>0</v>
      </c>
      <c r="F26" s="15">
        <f t="shared" si="6"/>
        <v>84</v>
      </c>
      <c r="G26" s="196">
        <f>'[2]23'!H28</f>
        <v>38</v>
      </c>
      <c r="H26" s="197">
        <f>'[2]23'!I28</f>
        <v>0</v>
      </c>
      <c r="I26" s="197">
        <f>'[2]23'!J28</f>
        <v>0</v>
      </c>
      <c r="J26" s="197">
        <f>'[2]23'!K28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'[2]23'!B29</f>
        <v>84</v>
      </c>
      <c r="C27" s="197">
        <f>'[2]23'!C29</f>
        <v>0</v>
      </c>
      <c r="D27" s="197">
        <f>'[2]23'!D29</f>
        <v>0</v>
      </c>
      <c r="E27" s="197">
        <f>'[2]23'!E29</f>
        <v>0</v>
      </c>
      <c r="F27" s="15">
        <f t="shared" si="6"/>
        <v>84</v>
      </c>
      <c r="G27" s="196">
        <f>'[2]23'!H29</f>
        <v>38</v>
      </c>
      <c r="H27" s="197">
        <f>'[2]23'!I29</f>
        <v>0</v>
      </c>
      <c r="I27" s="197">
        <f>'[2]23'!J29</f>
        <v>0</v>
      </c>
      <c r="J27" s="197">
        <f>'[2]23'!K29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'[2]23'!B30</f>
        <v>84</v>
      </c>
      <c r="C28" s="197">
        <f>'[2]23'!C30</f>
        <v>0</v>
      </c>
      <c r="D28" s="197">
        <f>'[2]23'!D30</f>
        <v>0</v>
      </c>
      <c r="E28" s="197">
        <f>'[2]23'!E30</f>
        <v>0</v>
      </c>
      <c r="F28" s="15">
        <f t="shared" si="6"/>
        <v>84</v>
      </c>
      <c r="G28" s="196">
        <f>'[2]23'!H30</f>
        <v>38</v>
      </c>
      <c r="H28" s="197">
        <f>'[2]23'!I30</f>
        <v>0</v>
      </c>
      <c r="I28" s="197">
        <f>'[2]23'!J30</f>
        <v>0</v>
      </c>
      <c r="J28" s="197">
        <f>'[2]23'!K30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'[2]23'!B31</f>
        <v>84</v>
      </c>
      <c r="C29" s="197">
        <f>'[2]23'!C31</f>
        <v>0</v>
      </c>
      <c r="D29" s="197">
        <f>'[2]23'!D31</f>
        <v>0</v>
      </c>
      <c r="E29" s="197">
        <f>'[2]23'!E31</f>
        <v>0</v>
      </c>
      <c r="F29" s="15">
        <f t="shared" si="6"/>
        <v>84</v>
      </c>
      <c r="G29" s="196">
        <f>'[2]23'!H31</f>
        <v>38</v>
      </c>
      <c r="H29" s="197">
        <f>'[2]23'!I31</f>
        <v>0</v>
      </c>
      <c r="I29" s="197">
        <f>'[2]23'!J31</f>
        <v>0</v>
      </c>
      <c r="J29" s="197">
        <f>'[2]23'!K31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'[2]23'!B32</f>
        <v>84</v>
      </c>
      <c r="C30" s="197">
        <f>'[2]23'!C32</f>
        <v>0</v>
      </c>
      <c r="D30" s="197">
        <f>'[2]23'!D32</f>
        <v>0</v>
      </c>
      <c r="E30" s="197">
        <f>'[2]23'!E32</f>
        <v>0</v>
      </c>
      <c r="F30" s="15">
        <f t="shared" si="6"/>
        <v>84</v>
      </c>
      <c r="G30" s="196">
        <f>'[2]23'!H32</f>
        <v>37</v>
      </c>
      <c r="H30" s="197">
        <f>'[2]23'!I32</f>
        <v>0</v>
      </c>
      <c r="I30" s="197">
        <f>'[2]23'!J32</f>
        <v>0</v>
      </c>
      <c r="J30" s="197">
        <f>'[2]23'!K32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'[2]23'!B33</f>
        <v>84</v>
      </c>
      <c r="C31" s="197">
        <f>'[2]23'!C33</f>
        <v>0</v>
      </c>
      <c r="D31" s="197">
        <f>'[2]23'!D33</f>
        <v>0</v>
      </c>
      <c r="E31" s="197">
        <f>'[2]23'!E33</f>
        <v>0</v>
      </c>
      <c r="F31" s="15">
        <f t="shared" si="6"/>
        <v>84</v>
      </c>
      <c r="G31" s="196">
        <f>'[2]23'!H33</f>
        <v>37</v>
      </c>
      <c r="H31" s="197">
        <f>'[2]23'!I33</f>
        <v>0</v>
      </c>
      <c r="I31" s="197">
        <f>'[2]23'!J33</f>
        <v>0</v>
      </c>
      <c r="J31" s="197">
        <f>'[2]23'!K33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'[2]23'!B34</f>
        <v>84</v>
      </c>
      <c r="C32" s="197">
        <f>'[2]23'!C34</f>
        <v>0</v>
      </c>
      <c r="D32" s="197">
        <f>'[2]23'!D34</f>
        <v>0</v>
      </c>
      <c r="E32" s="197">
        <f>'[2]23'!E34</f>
        <v>0</v>
      </c>
      <c r="F32" s="15">
        <f t="shared" si="6"/>
        <v>84</v>
      </c>
      <c r="G32" s="196">
        <f>'[2]23'!H34</f>
        <v>37</v>
      </c>
      <c r="H32" s="197">
        <f>'[2]23'!I34</f>
        <v>0</v>
      </c>
      <c r="I32" s="197">
        <f>'[2]23'!J34</f>
        <v>0</v>
      </c>
      <c r="J32" s="197">
        <f>'[2]23'!K34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'[2]23'!B35</f>
        <v>84</v>
      </c>
      <c r="C33" s="197">
        <f>'[2]23'!C35</f>
        <v>0</v>
      </c>
      <c r="D33" s="197">
        <f>'[2]23'!D35</f>
        <v>0</v>
      </c>
      <c r="E33" s="197">
        <f>'[2]23'!E35</f>
        <v>0</v>
      </c>
      <c r="F33" s="15">
        <f t="shared" si="6"/>
        <v>84</v>
      </c>
      <c r="G33" s="196">
        <f>'[2]23'!H35</f>
        <v>37</v>
      </c>
      <c r="H33" s="197">
        <f>'[2]23'!I35</f>
        <v>0</v>
      </c>
      <c r="I33" s="197">
        <f>'[2]23'!J35</f>
        <v>0</v>
      </c>
      <c r="J33" s="197">
        <f>'[2]23'!K35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'[2]23'!B36</f>
        <v>84</v>
      </c>
      <c r="C34" s="197">
        <f>'[2]23'!C36</f>
        <v>0</v>
      </c>
      <c r="D34" s="197">
        <f>'[2]23'!D36</f>
        <v>0</v>
      </c>
      <c r="E34" s="197">
        <f>'[2]23'!E36</f>
        <v>0</v>
      </c>
      <c r="F34" s="15">
        <f t="shared" si="6"/>
        <v>84</v>
      </c>
      <c r="G34" s="196">
        <f>'[2]23'!H36</f>
        <v>37</v>
      </c>
      <c r="H34" s="197">
        <f>'[2]23'!I36</f>
        <v>0</v>
      </c>
      <c r="I34" s="197">
        <f>'[2]23'!J36</f>
        <v>0</v>
      </c>
      <c r="J34" s="197">
        <f>'[2]23'!K36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'[2]23'!B37</f>
        <v>84</v>
      </c>
      <c r="C35" s="197">
        <f>'[2]23'!C37</f>
        <v>0</v>
      </c>
      <c r="D35" s="197">
        <f>'[2]23'!D37</f>
        <v>0</v>
      </c>
      <c r="E35" s="197">
        <f>'[2]23'!E37</f>
        <v>0</v>
      </c>
      <c r="F35" s="15">
        <f t="shared" si="6"/>
        <v>84</v>
      </c>
      <c r="G35" s="196">
        <f>'[2]23'!H37</f>
        <v>37</v>
      </c>
      <c r="H35" s="197">
        <f>'[2]23'!I37</f>
        <v>0</v>
      </c>
      <c r="I35" s="197">
        <f>'[2]23'!J37</f>
        <v>0</v>
      </c>
      <c r="J35" s="197">
        <f>'[2]23'!K37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'[2]23'!B38</f>
        <v>84</v>
      </c>
      <c r="C36" s="197">
        <f>'[2]23'!C38</f>
        <v>0</v>
      </c>
      <c r="D36" s="197">
        <f>'[2]23'!D38</f>
        <v>0</v>
      </c>
      <c r="E36" s="197">
        <f>'[2]23'!E38</f>
        <v>0</v>
      </c>
      <c r="F36" s="15">
        <f t="shared" si="6"/>
        <v>84</v>
      </c>
      <c r="G36" s="196">
        <f>'[2]23'!H38</f>
        <v>37</v>
      </c>
      <c r="H36" s="197">
        <f>'[2]23'!I38</f>
        <v>0</v>
      </c>
      <c r="I36" s="197">
        <f>'[2]23'!J38</f>
        <v>0</v>
      </c>
      <c r="J36" s="197">
        <f>'[2]23'!K38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'[2]23'!B39</f>
        <v>84</v>
      </c>
      <c r="C37" s="197">
        <f>'[2]23'!C39</f>
        <v>0</v>
      </c>
      <c r="D37" s="197">
        <f>'[2]23'!D39</f>
        <v>0</v>
      </c>
      <c r="E37" s="197">
        <f>'[2]23'!E39</f>
        <v>0</v>
      </c>
      <c r="F37" s="15">
        <f t="shared" si="6"/>
        <v>84</v>
      </c>
      <c r="G37" s="196">
        <f>'[2]23'!H39</f>
        <v>36</v>
      </c>
      <c r="H37" s="197">
        <f>'[2]23'!I39</f>
        <v>0</v>
      </c>
      <c r="I37" s="197">
        <f>'[2]23'!J39</f>
        <v>0</v>
      </c>
      <c r="J37" s="197">
        <f>'[2]23'!K39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'[2]23'!B40</f>
        <v>84</v>
      </c>
      <c r="C38" s="197">
        <f>'[2]23'!C40</f>
        <v>0</v>
      </c>
      <c r="D38" s="197">
        <f>'[2]23'!D40</f>
        <v>0</v>
      </c>
      <c r="E38" s="197">
        <f>'[2]23'!E40</f>
        <v>0</v>
      </c>
      <c r="F38" s="15">
        <f t="shared" si="6"/>
        <v>84</v>
      </c>
      <c r="G38" s="196">
        <f>'[2]23'!H40</f>
        <v>36</v>
      </c>
      <c r="H38" s="197">
        <f>'[2]23'!I40</f>
        <v>0</v>
      </c>
      <c r="I38" s="197">
        <f>'[2]23'!J40</f>
        <v>0</v>
      </c>
      <c r="J38" s="197">
        <f>'[2]23'!K40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'[2]23'!B41</f>
        <v>84</v>
      </c>
      <c r="C39" s="197">
        <f>'[2]23'!C41</f>
        <v>0</v>
      </c>
      <c r="D39" s="197">
        <f>'[2]23'!D41</f>
        <v>0</v>
      </c>
      <c r="E39" s="197">
        <f>'[2]23'!E41</f>
        <v>0</v>
      </c>
      <c r="F39" s="15">
        <f t="shared" si="6"/>
        <v>84</v>
      </c>
      <c r="G39" s="196">
        <f>'[2]23'!H41</f>
        <v>36</v>
      </c>
      <c r="H39" s="197">
        <f>'[2]23'!I41</f>
        <v>0</v>
      </c>
      <c r="I39" s="197">
        <f>'[2]23'!J41</f>
        <v>0</v>
      </c>
      <c r="J39" s="197">
        <f>'[2]23'!K41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196">
        <f>'[2]23'!B42</f>
        <v>84</v>
      </c>
      <c r="C40" s="197">
        <f>'[2]23'!C42</f>
        <v>0</v>
      </c>
      <c r="D40" s="197">
        <f>'[2]23'!D42</f>
        <v>0</v>
      </c>
      <c r="E40" s="197">
        <f>'[2]23'!E42</f>
        <v>0</v>
      </c>
      <c r="F40" s="15">
        <f t="shared" si="6"/>
        <v>84</v>
      </c>
      <c r="G40" s="196">
        <f>'[2]23'!H42</f>
        <v>36</v>
      </c>
      <c r="H40" s="197">
        <f>'[2]23'!I42</f>
        <v>0</v>
      </c>
      <c r="I40" s="197">
        <f>'[2]23'!J42</f>
        <v>0</v>
      </c>
      <c r="J40" s="197">
        <f>'[2]23'!K42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196">
        <f>'[2]23'!B43</f>
        <v>84</v>
      </c>
      <c r="C41" s="197">
        <f>'[2]23'!C43</f>
        <v>0</v>
      </c>
      <c r="D41" s="197">
        <f>'[2]23'!D43</f>
        <v>0</v>
      </c>
      <c r="E41" s="197">
        <f>'[2]23'!E43</f>
        <v>0</v>
      </c>
      <c r="F41" s="15">
        <f t="shared" si="6"/>
        <v>84</v>
      </c>
      <c r="G41" s="196">
        <f>'[2]23'!H43</f>
        <v>36</v>
      </c>
      <c r="H41" s="197">
        <f>'[2]23'!I43</f>
        <v>0</v>
      </c>
      <c r="I41" s="197">
        <f>'[2]23'!J43</f>
        <v>0</v>
      </c>
      <c r="J41" s="197">
        <f>'[2]23'!K43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196">
        <f>'[2]23'!B44</f>
        <v>84</v>
      </c>
      <c r="C42" s="197">
        <f>'[2]23'!C44</f>
        <v>0</v>
      </c>
      <c r="D42" s="197">
        <f>'[2]23'!D44</f>
        <v>0</v>
      </c>
      <c r="E42" s="197">
        <f>'[2]23'!E44</f>
        <v>0</v>
      </c>
      <c r="F42" s="15">
        <f t="shared" si="6"/>
        <v>84</v>
      </c>
      <c r="G42" s="196">
        <f>'[2]23'!H44</f>
        <v>36</v>
      </c>
      <c r="H42" s="197">
        <f>'[2]23'!I44</f>
        <v>0</v>
      </c>
      <c r="I42" s="197">
        <f>'[2]23'!J44</f>
        <v>0</v>
      </c>
      <c r="J42" s="197">
        <f>'[2]23'!K44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196">
        <f>'[2]23'!B45</f>
        <v>84</v>
      </c>
      <c r="C43" s="197">
        <f>'[2]23'!C45</f>
        <v>0</v>
      </c>
      <c r="D43" s="197">
        <f>'[2]23'!D45</f>
        <v>0</v>
      </c>
      <c r="E43" s="197">
        <f>'[2]23'!E45</f>
        <v>0</v>
      </c>
      <c r="F43" s="15">
        <f t="shared" si="6"/>
        <v>84</v>
      </c>
      <c r="G43" s="196">
        <f>'[2]23'!H45</f>
        <v>35</v>
      </c>
      <c r="H43" s="197">
        <f>'[2]23'!I45</f>
        <v>0</v>
      </c>
      <c r="I43" s="197">
        <f>'[2]23'!J45</f>
        <v>0</v>
      </c>
      <c r="J43" s="197">
        <f>'[2]23'!K45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6">
        <f>'[2]23'!B46</f>
        <v>84</v>
      </c>
      <c r="C44" s="197">
        <f>'[2]23'!C46</f>
        <v>0</v>
      </c>
      <c r="D44" s="197">
        <f>'[2]23'!D46</f>
        <v>0</v>
      </c>
      <c r="E44" s="197">
        <f>'[2]23'!E46</f>
        <v>0</v>
      </c>
      <c r="F44" s="15">
        <f t="shared" si="6"/>
        <v>84</v>
      </c>
      <c r="G44" s="196">
        <f>'[2]23'!H46</f>
        <v>35</v>
      </c>
      <c r="H44" s="197">
        <f>'[2]23'!I46</f>
        <v>0</v>
      </c>
      <c r="I44" s="197">
        <f>'[2]23'!J46</f>
        <v>0</v>
      </c>
      <c r="J44" s="197">
        <f>'[2]23'!K46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6">
        <f>'[2]23'!B47</f>
        <v>84</v>
      </c>
      <c r="C45" s="197">
        <f>'[2]23'!C47</f>
        <v>0</v>
      </c>
      <c r="D45" s="197">
        <f>'[2]23'!D47</f>
        <v>0</v>
      </c>
      <c r="E45" s="197">
        <f>'[2]23'!E47</f>
        <v>0</v>
      </c>
      <c r="F45" s="15">
        <f t="shared" si="6"/>
        <v>84</v>
      </c>
      <c r="G45" s="196">
        <f>'[2]23'!H47</f>
        <v>35</v>
      </c>
      <c r="H45" s="197">
        <f>'[2]23'!I47</f>
        <v>0</v>
      </c>
      <c r="I45" s="197">
        <f>'[2]23'!J47</f>
        <v>0</v>
      </c>
      <c r="J45" s="197">
        <f>'[2]23'!K47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6">
        <f>'[2]23'!B48</f>
        <v>84</v>
      </c>
      <c r="C46" s="197">
        <f>'[2]23'!C48</f>
        <v>0</v>
      </c>
      <c r="D46" s="197">
        <f>'[2]23'!D48</f>
        <v>0</v>
      </c>
      <c r="E46" s="197">
        <f>'[2]23'!E48</f>
        <v>0</v>
      </c>
      <c r="F46" s="15">
        <f t="shared" si="6"/>
        <v>84</v>
      </c>
      <c r="G46" s="196">
        <f>'[2]23'!H48</f>
        <v>35</v>
      </c>
      <c r="H46" s="197">
        <f>'[2]23'!I48</f>
        <v>0</v>
      </c>
      <c r="I46" s="197">
        <f>'[2]23'!J48</f>
        <v>0</v>
      </c>
      <c r="J46" s="197">
        <f>'[2]23'!K48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196">
        <f>'[2]23'!B49</f>
        <v>84</v>
      </c>
      <c r="C47" s="197">
        <f>'[2]23'!C49</f>
        <v>0</v>
      </c>
      <c r="D47" s="197">
        <f>'[2]23'!D49</f>
        <v>0</v>
      </c>
      <c r="E47" s="197">
        <f>'[2]23'!E49</f>
        <v>0</v>
      </c>
      <c r="F47" s="15">
        <f t="shared" si="6"/>
        <v>84</v>
      </c>
      <c r="G47" s="196">
        <f>'[2]23'!H49</f>
        <v>35</v>
      </c>
      <c r="H47" s="197">
        <f>'[2]23'!I49</f>
        <v>0</v>
      </c>
      <c r="I47" s="197">
        <f>'[2]23'!J49</f>
        <v>0</v>
      </c>
      <c r="J47" s="197">
        <f>'[2]23'!K49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196">
        <f>'[2]23'!B50</f>
        <v>84</v>
      </c>
      <c r="C48" s="197">
        <f>'[2]23'!C50</f>
        <v>0</v>
      </c>
      <c r="D48" s="197">
        <f>'[2]23'!D50</f>
        <v>0</v>
      </c>
      <c r="E48" s="197">
        <f>'[2]23'!E50</f>
        <v>0</v>
      </c>
      <c r="F48" s="15">
        <f t="shared" si="6"/>
        <v>84</v>
      </c>
      <c r="G48" s="196">
        <f>'[2]23'!H50</f>
        <v>34</v>
      </c>
      <c r="H48" s="197">
        <f>'[2]23'!I50</f>
        <v>0</v>
      </c>
      <c r="I48" s="197">
        <f>'[2]23'!J50</f>
        <v>0</v>
      </c>
      <c r="J48" s="197">
        <f>'[2]23'!K50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6">
        <f>'[2]23'!B51</f>
        <v>84</v>
      </c>
      <c r="C49" s="197">
        <f>'[2]23'!C51</f>
        <v>0</v>
      </c>
      <c r="D49" s="197">
        <f>'[2]23'!D51</f>
        <v>0</v>
      </c>
      <c r="E49" s="197">
        <f>'[2]23'!E51</f>
        <v>0</v>
      </c>
      <c r="F49" s="15">
        <f t="shared" si="6"/>
        <v>84</v>
      </c>
      <c r="G49" s="196">
        <f>'[2]23'!H51</f>
        <v>34</v>
      </c>
      <c r="H49" s="197">
        <f>'[2]23'!I51</f>
        <v>0</v>
      </c>
      <c r="I49" s="197">
        <f>'[2]23'!J51</f>
        <v>0</v>
      </c>
      <c r="J49" s="197">
        <f>'[2]23'!K51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6">
        <f>'[2]23'!B52</f>
        <v>84</v>
      </c>
      <c r="C50" s="197">
        <f>'[2]23'!C52</f>
        <v>0</v>
      </c>
      <c r="D50" s="197">
        <f>'[2]23'!D52</f>
        <v>0</v>
      </c>
      <c r="E50" s="197">
        <f>'[2]23'!E52</f>
        <v>0</v>
      </c>
      <c r="F50" s="15">
        <f t="shared" si="6"/>
        <v>84</v>
      </c>
      <c r="G50" s="196">
        <f>'[2]23'!H52</f>
        <v>34</v>
      </c>
      <c r="H50" s="197">
        <f>'[2]23'!I52</f>
        <v>0</v>
      </c>
      <c r="I50" s="197">
        <f>'[2]23'!J52</f>
        <v>0</v>
      </c>
      <c r="J50" s="197">
        <f>'[2]23'!K52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6">
        <f>'[2]23'!B53</f>
        <v>84</v>
      </c>
      <c r="C51" s="197">
        <f>'[2]23'!C53</f>
        <v>0</v>
      </c>
      <c r="D51" s="197">
        <f>'[2]23'!D53</f>
        <v>0</v>
      </c>
      <c r="E51" s="197">
        <f>'[2]23'!E53</f>
        <v>0</v>
      </c>
      <c r="F51" s="15">
        <f t="shared" si="6"/>
        <v>84</v>
      </c>
      <c r="G51" s="196">
        <f>'[2]23'!H53</f>
        <v>33</v>
      </c>
      <c r="H51" s="197">
        <f>'[2]23'!I53</f>
        <v>0</v>
      </c>
      <c r="I51" s="197">
        <f>'[2]23'!J53</f>
        <v>0</v>
      </c>
      <c r="J51" s="197">
        <f>'[2]23'!K53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6">
        <f>'[2]23'!B54</f>
        <v>84</v>
      </c>
      <c r="C52" s="197">
        <f>'[2]23'!C54</f>
        <v>0</v>
      </c>
      <c r="D52" s="197">
        <f>'[2]23'!D54</f>
        <v>0</v>
      </c>
      <c r="E52" s="197">
        <f>'[2]23'!E54</f>
        <v>0</v>
      </c>
      <c r="F52" s="15">
        <f t="shared" si="6"/>
        <v>84</v>
      </c>
      <c r="G52" s="196">
        <f>'[2]23'!H54</f>
        <v>33</v>
      </c>
      <c r="H52" s="197">
        <f>'[2]23'!I54</f>
        <v>0</v>
      </c>
      <c r="I52" s="197">
        <f>'[2]23'!J54</f>
        <v>0</v>
      </c>
      <c r="J52" s="197">
        <f>'[2]23'!K54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6">
        <f>'[2]23'!B55</f>
        <v>84</v>
      </c>
      <c r="C53" s="197">
        <f>'[2]23'!C55</f>
        <v>0</v>
      </c>
      <c r="D53" s="197">
        <f>'[2]23'!D55</f>
        <v>0</v>
      </c>
      <c r="E53" s="197">
        <f>'[2]23'!E55</f>
        <v>0</v>
      </c>
      <c r="F53" s="15">
        <f t="shared" si="6"/>
        <v>84</v>
      </c>
      <c r="G53" s="196">
        <f>'[2]23'!H55</f>
        <v>33</v>
      </c>
      <c r="H53" s="197">
        <f>'[2]23'!I55</f>
        <v>0</v>
      </c>
      <c r="I53" s="197">
        <f>'[2]23'!J55</f>
        <v>0</v>
      </c>
      <c r="J53" s="197">
        <f>'[2]23'!K55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6">
        <f>'[2]23'!B56</f>
        <v>84</v>
      </c>
      <c r="C54" s="197">
        <f>'[2]23'!C56</f>
        <v>0</v>
      </c>
      <c r="D54" s="197">
        <f>'[2]23'!D56</f>
        <v>0</v>
      </c>
      <c r="E54" s="197">
        <f>'[2]23'!E56</f>
        <v>0</v>
      </c>
      <c r="F54" s="15">
        <f t="shared" si="6"/>
        <v>84</v>
      </c>
      <c r="G54" s="196">
        <f>'[2]23'!H56</f>
        <v>33</v>
      </c>
      <c r="H54" s="197">
        <f>'[2]23'!I56</f>
        <v>0</v>
      </c>
      <c r="I54" s="197">
        <f>'[2]23'!J56</f>
        <v>0</v>
      </c>
      <c r="J54" s="197">
        <f>'[2]23'!K56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6">
        <f>'[2]23'!B57</f>
        <v>84</v>
      </c>
      <c r="C55" s="197">
        <f>'[2]23'!C57</f>
        <v>0</v>
      </c>
      <c r="D55" s="197">
        <f>'[2]23'!D57</f>
        <v>0</v>
      </c>
      <c r="E55" s="197">
        <f>'[2]23'!E57</f>
        <v>0</v>
      </c>
      <c r="F55" s="15">
        <f t="shared" si="6"/>
        <v>84</v>
      </c>
      <c r="G55" s="196">
        <f>'[2]23'!H57</f>
        <v>33</v>
      </c>
      <c r="H55" s="197">
        <f>'[2]23'!I57</f>
        <v>0</v>
      </c>
      <c r="I55" s="197">
        <f>'[2]23'!J57</f>
        <v>0</v>
      </c>
      <c r="J55" s="197">
        <f>'[2]23'!K57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6">
        <f>'[2]23'!B58</f>
        <v>84</v>
      </c>
      <c r="C56" s="197">
        <f>'[2]23'!C58</f>
        <v>0</v>
      </c>
      <c r="D56" s="197">
        <f>'[2]23'!D58</f>
        <v>0</v>
      </c>
      <c r="E56" s="197">
        <f>'[2]23'!E58</f>
        <v>0</v>
      </c>
      <c r="F56" s="15">
        <f t="shared" si="6"/>
        <v>84</v>
      </c>
      <c r="G56" s="196">
        <f>'[2]23'!H58</f>
        <v>33</v>
      </c>
      <c r="H56" s="197">
        <f>'[2]23'!I58</f>
        <v>0</v>
      </c>
      <c r="I56" s="197">
        <f>'[2]23'!J58</f>
        <v>0</v>
      </c>
      <c r="J56" s="197">
        <f>'[2]23'!K58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6">
        <f>'[2]23'!B59</f>
        <v>84</v>
      </c>
      <c r="C57" s="197">
        <f>'[2]23'!C59</f>
        <v>0</v>
      </c>
      <c r="D57" s="197">
        <f>'[2]23'!D59</f>
        <v>0</v>
      </c>
      <c r="E57" s="197">
        <f>'[2]23'!E59</f>
        <v>0</v>
      </c>
      <c r="F57" s="15">
        <f t="shared" si="6"/>
        <v>84</v>
      </c>
      <c r="G57" s="196">
        <f>'[2]23'!H59</f>
        <v>33</v>
      </c>
      <c r="H57" s="197">
        <f>'[2]23'!I59</f>
        <v>0</v>
      </c>
      <c r="I57" s="197">
        <f>'[2]23'!J59</f>
        <v>0</v>
      </c>
      <c r="J57" s="197">
        <f>'[2]23'!K59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6">
        <f>'[2]23'!B60</f>
        <v>84</v>
      </c>
      <c r="C58" s="197">
        <f>'[2]23'!C60</f>
        <v>0</v>
      </c>
      <c r="D58" s="197">
        <f>'[2]23'!D60</f>
        <v>0</v>
      </c>
      <c r="E58" s="197">
        <f>'[2]23'!E60</f>
        <v>0</v>
      </c>
      <c r="F58" s="15">
        <f t="shared" si="6"/>
        <v>84</v>
      </c>
      <c r="G58" s="196">
        <f>'[2]23'!H60</f>
        <v>33</v>
      </c>
      <c r="H58" s="197">
        <f>'[2]23'!I60</f>
        <v>0</v>
      </c>
      <c r="I58" s="197">
        <f>'[2]23'!J60</f>
        <v>0</v>
      </c>
      <c r="J58" s="197">
        <f>'[2]23'!K60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6">
        <f>'[2]23'!B61</f>
        <v>84</v>
      </c>
      <c r="C59" s="197">
        <f>'[2]23'!C61</f>
        <v>0</v>
      </c>
      <c r="D59" s="197">
        <f>'[2]23'!D61</f>
        <v>0</v>
      </c>
      <c r="E59" s="197">
        <f>'[2]23'!E61</f>
        <v>0</v>
      </c>
      <c r="F59" s="15">
        <f t="shared" si="6"/>
        <v>84</v>
      </c>
      <c r="G59" s="196">
        <f>'[2]23'!H61</f>
        <v>33</v>
      </c>
      <c r="H59" s="197">
        <f>'[2]23'!I61</f>
        <v>0</v>
      </c>
      <c r="I59" s="197">
        <f>'[2]23'!J61</f>
        <v>0</v>
      </c>
      <c r="J59" s="197">
        <f>'[2]23'!K61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6">
        <f>'[2]23'!B62</f>
        <v>84</v>
      </c>
      <c r="C60" s="197">
        <f>'[2]23'!C62</f>
        <v>0</v>
      </c>
      <c r="D60" s="197">
        <f>'[2]23'!D62</f>
        <v>0</v>
      </c>
      <c r="E60" s="197">
        <f>'[2]23'!E62</f>
        <v>0</v>
      </c>
      <c r="F60" s="15">
        <f t="shared" si="6"/>
        <v>84</v>
      </c>
      <c r="G60" s="196">
        <f>'[2]23'!H62</f>
        <v>33</v>
      </c>
      <c r="H60" s="197">
        <f>'[2]23'!I62</f>
        <v>0</v>
      </c>
      <c r="I60" s="197">
        <f>'[2]23'!J62</f>
        <v>0</v>
      </c>
      <c r="J60" s="197">
        <f>'[2]23'!K62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6">
        <f>'[2]23'!B63</f>
        <v>84</v>
      </c>
      <c r="C61" s="197">
        <f>'[2]23'!C63</f>
        <v>0</v>
      </c>
      <c r="D61" s="197">
        <f>'[2]23'!D63</f>
        <v>0</v>
      </c>
      <c r="E61" s="197">
        <f>'[2]23'!E63</f>
        <v>0</v>
      </c>
      <c r="F61" s="15">
        <f t="shared" si="6"/>
        <v>84</v>
      </c>
      <c r="G61" s="196">
        <f>'[2]23'!H63</f>
        <v>33</v>
      </c>
      <c r="H61" s="197">
        <f>'[2]23'!I63</f>
        <v>0</v>
      </c>
      <c r="I61" s="197">
        <f>'[2]23'!J63</f>
        <v>0</v>
      </c>
      <c r="J61" s="197">
        <f>'[2]23'!K63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196">
        <f>'[2]23'!B64</f>
        <v>84</v>
      </c>
      <c r="C62" s="197">
        <f>'[2]23'!C64</f>
        <v>0</v>
      </c>
      <c r="D62" s="197">
        <f>'[2]23'!D64</f>
        <v>0</v>
      </c>
      <c r="E62" s="197">
        <f>'[2]23'!E64</f>
        <v>0</v>
      </c>
      <c r="F62" s="15">
        <f t="shared" si="6"/>
        <v>84</v>
      </c>
      <c r="G62" s="196">
        <f>'[2]23'!H64</f>
        <v>33</v>
      </c>
      <c r="H62" s="197">
        <f>'[2]23'!I64</f>
        <v>0</v>
      </c>
      <c r="I62" s="197">
        <f>'[2]23'!J64</f>
        <v>0</v>
      </c>
      <c r="J62" s="197">
        <f>'[2]23'!K64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196">
        <f>'[2]23'!B65</f>
        <v>84</v>
      </c>
      <c r="C63" s="197">
        <f>'[2]23'!C65</f>
        <v>0</v>
      </c>
      <c r="D63" s="197">
        <f>'[2]23'!D65</f>
        <v>0</v>
      </c>
      <c r="E63" s="197">
        <f>'[2]23'!E65</f>
        <v>0</v>
      </c>
      <c r="F63" s="15">
        <f t="shared" si="6"/>
        <v>84</v>
      </c>
      <c r="G63" s="196">
        <f>'[2]23'!H65</f>
        <v>33</v>
      </c>
      <c r="H63" s="197">
        <f>'[2]23'!I65</f>
        <v>0</v>
      </c>
      <c r="I63" s="197">
        <f>'[2]23'!J65</f>
        <v>0</v>
      </c>
      <c r="J63" s="197">
        <f>'[2]23'!K65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196">
        <f>'[2]23'!B66</f>
        <v>84</v>
      </c>
      <c r="C64" s="197">
        <f>'[2]23'!C66</f>
        <v>0</v>
      </c>
      <c r="D64" s="197">
        <f>'[2]23'!D66</f>
        <v>0</v>
      </c>
      <c r="E64" s="197">
        <f>'[2]23'!E66</f>
        <v>0</v>
      </c>
      <c r="F64" s="15">
        <f t="shared" si="6"/>
        <v>84</v>
      </c>
      <c r="G64" s="196">
        <f>'[2]23'!H66</f>
        <v>33</v>
      </c>
      <c r="H64" s="197">
        <f>'[2]23'!I66</f>
        <v>0</v>
      </c>
      <c r="I64" s="197">
        <f>'[2]23'!J66</f>
        <v>0</v>
      </c>
      <c r="J64" s="197">
        <f>'[2]23'!K66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196">
        <f>'[2]23'!B67</f>
        <v>84</v>
      </c>
      <c r="C65" s="197">
        <f>'[2]23'!C67</f>
        <v>0</v>
      </c>
      <c r="D65" s="197">
        <f>'[2]23'!D67</f>
        <v>0</v>
      </c>
      <c r="E65" s="197">
        <f>'[2]23'!E67</f>
        <v>0</v>
      </c>
      <c r="F65" s="15">
        <f t="shared" si="6"/>
        <v>84</v>
      </c>
      <c r="G65" s="196">
        <f>'[2]23'!H67</f>
        <v>33</v>
      </c>
      <c r="H65" s="197">
        <f>'[2]23'!I67</f>
        <v>0</v>
      </c>
      <c r="I65" s="197">
        <f>'[2]23'!J67</f>
        <v>0</v>
      </c>
      <c r="J65" s="197">
        <f>'[2]23'!K67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196">
        <f>'[2]23'!B68</f>
        <v>84</v>
      </c>
      <c r="C66" s="197">
        <f>'[2]23'!C68</f>
        <v>0</v>
      </c>
      <c r="D66" s="197">
        <f>'[2]23'!D68</f>
        <v>0</v>
      </c>
      <c r="E66" s="197">
        <f>'[2]23'!E68</f>
        <v>0</v>
      </c>
      <c r="F66" s="15">
        <f t="shared" si="6"/>
        <v>84</v>
      </c>
      <c r="G66" s="196">
        <f>'[2]23'!H68</f>
        <v>33</v>
      </c>
      <c r="H66" s="197">
        <f>'[2]23'!I68</f>
        <v>0</v>
      </c>
      <c r="I66" s="197">
        <f>'[2]23'!J68</f>
        <v>0</v>
      </c>
      <c r="J66" s="197">
        <f>'[2]23'!K68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196">
        <f>'[2]23'!B69</f>
        <v>84</v>
      </c>
      <c r="C67" s="197">
        <f>'[2]23'!C69</f>
        <v>0</v>
      </c>
      <c r="D67" s="197">
        <f>'[2]23'!D69</f>
        <v>0</v>
      </c>
      <c r="E67" s="197">
        <f>'[2]23'!E69</f>
        <v>0</v>
      </c>
      <c r="F67" s="15">
        <f t="shared" si="6"/>
        <v>84</v>
      </c>
      <c r="G67" s="196">
        <f>'[2]23'!H69</f>
        <v>34</v>
      </c>
      <c r="H67" s="197">
        <f>'[2]23'!I69</f>
        <v>0</v>
      </c>
      <c r="I67" s="197">
        <f>'[2]23'!J69</f>
        <v>0</v>
      </c>
      <c r="J67" s="197">
        <f>'[2]23'!K69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6">
        <f>'[2]23'!B70</f>
        <v>84</v>
      </c>
      <c r="C68" s="197">
        <f>'[2]23'!C70</f>
        <v>0</v>
      </c>
      <c r="D68" s="197">
        <f>'[2]23'!D70</f>
        <v>0</v>
      </c>
      <c r="E68" s="197">
        <f>'[2]23'!E70</f>
        <v>0</v>
      </c>
      <c r="F68" s="15">
        <f t="shared" si="6"/>
        <v>84</v>
      </c>
      <c r="G68" s="196">
        <f>'[2]23'!H70</f>
        <v>34</v>
      </c>
      <c r="H68" s="197">
        <f>'[2]23'!I70</f>
        <v>0</v>
      </c>
      <c r="I68" s="197">
        <f>'[2]23'!J70</f>
        <v>0</v>
      </c>
      <c r="J68" s="197">
        <f>'[2]23'!K70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6">
        <f>'[2]23'!B71</f>
        <v>84</v>
      </c>
      <c r="C69" s="197">
        <f>'[2]23'!C71</f>
        <v>0</v>
      </c>
      <c r="D69" s="197">
        <f>'[2]23'!D71</f>
        <v>0</v>
      </c>
      <c r="E69" s="197">
        <f>'[2]23'!E71</f>
        <v>0</v>
      </c>
      <c r="F69" s="15">
        <f t="shared" ref="F69:F98" si="16">SUM(B69:E69)</f>
        <v>84</v>
      </c>
      <c r="G69" s="196">
        <f>'[2]23'!H71</f>
        <v>34</v>
      </c>
      <c r="H69" s="197">
        <f>'[2]23'!I71</f>
        <v>0</v>
      </c>
      <c r="I69" s="197">
        <f>'[2]23'!J71</f>
        <v>0</v>
      </c>
      <c r="J69" s="197">
        <f>'[2]23'!K71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6">
        <f>'[2]23'!B72</f>
        <v>84</v>
      </c>
      <c r="C70" s="197">
        <f>'[2]23'!C72</f>
        <v>0</v>
      </c>
      <c r="D70" s="197">
        <f>'[2]23'!D72</f>
        <v>0</v>
      </c>
      <c r="E70" s="197">
        <f>'[2]23'!E72</f>
        <v>0</v>
      </c>
      <c r="F70" s="15">
        <f t="shared" si="16"/>
        <v>84</v>
      </c>
      <c r="G70" s="196">
        <f>'[2]23'!H72</f>
        <v>34</v>
      </c>
      <c r="H70" s="197">
        <f>'[2]23'!I72</f>
        <v>0</v>
      </c>
      <c r="I70" s="197">
        <f>'[2]23'!J72</f>
        <v>0</v>
      </c>
      <c r="J70" s="197">
        <f>'[2]23'!K72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6">
        <f>'[2]23'!B73</f>
        <v>84</v>
      </c>
      <c r="C71" s="197">
        <f>'[2]23'!C73</f>
        <v>0</v>
      </c>
      <c r="D71" s="197">
        <f>'[2]23'!D73</f>
        <v>0</v>
      </c>
      <c r="E71" s="197">
        <f>'[2]23'!E73</f>
        <v>0</v>
      </c>
      <c r="F71" s="15">
        <f t="shared" si="16"/>
        <v>84</v>
      </c>
      <c r="G71" s="196">
        <f>'[2]23'!H73</f>
        <v>34</v>
      </c>
      <c r="H71" s="197">
        <f>'[2]23'!I73</f>
        <v>0</v>
      </c>
      <c r="I71" s="197">
        <f>'[2]23'!J73</f>
        <v>0</v>
      </c>
      <c r="J71" s="197">
        <f>'[2]23'!K73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6">
        <f>'[2]23'!B74</f>
        <v>42</v>
      </c>
      <c r="C72" s="197">
        <f>'[2]23'!C74</f>
        <v>30</v>
      </c>
      <c r="D72" s="197">
        <f>'[2]23'!D74</f>
        <v>0</v>
      </c>
      <c r="E72" s="197">
        <f>'[2]23'!E74</f>
        <v>0</v>
      </c>
      <c r="F72" s="15">
        <f t="shared" si="16"/>
        <v>72</v>
      </c>
      <c r="G72" s="196">
        <f>'[2]23'!H74</f>
        <v>34</v>
      </c>
      <c r="H72" s="197">
        <f>'[2]23'!I74</f>
        <v>25</v>
      </c>
      <c r="I72" s="197">
        <f>'[2]23'!J74</f>
        <v>0</v>
      </c>
      <c r="J72" s="197">
        <f>'[2]23'!K74</f>
        <v>0</v>
      </c>
      <c r="K72" s="15">
        <f t="shared" si="13"/>
        <v>59</v>
      </c>
      <c r="L72" s="18">
        <f>frq!C72</f>
        <v>1</v>
      </c>
      <c r="M72" s="167">
        <f t="shared" si="14"/>
        <v>33.6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58.6</v>
      </c>
      <c r="R72" s="18">
        <v>0.4</v>
      </c>
    </row>
    <row r="73" spans="1:18">
      <c r="A73" s="8" t="s">
        <v>115</v>
      </c>
      <c r="B73" s="196">
        <f>'[2]23'!B75</f>
        <v>42</v>
      </c>
      <c r="C73" s="197">
        <f>'[2]23'!C75</f>
        <v>30</v>
      </c>
      <c r="D73" s="197">
        <f>'[2]23'!D75</f>
        <v>0</v>
      </c>
      <c r="E73" s="197">
        <f>'[2]23'!E75</f>
        <v>0</v>
      </c>
      <c r="F73" s="15">
        <f t="shared" si="16"/>
        <v>72</v>
      </c>
      <c r="G73" s="196">
        <f>'[2]23'!H75</f>
        <v>34</v>
      </c>
      <c r="H73" s="197">
        <f>'[2]23'!I75</f>
        <v>25</v>
      </c>
      <c r="I73" s="197">
        <f>'[2]23'!J75</f>
        <v>0</v>
      </c>
      <c r="J73" s="197">
        <f>'[2]23'!K75</f>
        <v>0</v>
      </c>
      <c r="K73" s="15">
        <f t="shared" si="13"/>
        <v>59</v>
      </c>
      <c r="L73" s="18">
        <f>frq!C73</f>
        <v>1</v>
      </c>
      <c r="M73" s="167">
        <f t="shared" si="14"/>
        <v>33.6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58.6</v>
      </c>
      <c r="R73" s="18">
        <v>0.4</v>
      </c>
    </row>
    <row r="74" spans="1:18">
      <c r="A74" s="8" t="s">
        <v>116</v>
      </c>
      <c r="B74" s="196">
        <f>'[2]23'!B76</f>
        <v>42</v>
      </c>
      <c r="C74" s="197">
        <f>'[2]23'!C76</f>
        <v>30</v>
      </c>
      <c r="D74" s="197">
        <f>'[2]23'!D76</f>
        <v>0</v>
      </c>
      <c r="E74" s="197">
        <f>'[2]23'!E76</f>
        <v>0</v>
      </c>
      <c r="F74" s="15">
        <f t="shared" si="16"/>
        <v>72</v>
      </c>
      <c r="G74" s="196">
        <f>'[2]23'!H76</f>
        <v>34</v>
      </c>
      <c r="H74" s="197">
        <f>'[2]23'!I76</f>
        <v>25</v>
      </c>
      <c r="I74" s="197">
        <f>'[2]23'!J76</f>
        <v>0</v>
      </c>
      <c r="J74" s="197">
        <f>'[2]23'!K76</f>
        <v>0</v>
      </c>
      <c r="K74" s="15">
        <f t="shared" si="13"/>
        <v>59</v>
      </c>
      <c r="L74" s="18">
        <f>frq!C74</f>
        <v>1</v>
      </c>
      <c r="M74" s="167">
        <f t="shared" si="14"/>
        <v>33.6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58.6</v>
      </c>
      <c r="R74" s="18">
        <v>0.4</v>
      </c>
    </row>
    <row r="75" spans="1:18">
      <c r="A75" s="8" t="s">
        <v>117</v>
      </c>
      <c r="B75" s="196">
        <f>'[2]23'!B77</f>
        <v>42</v>
      </c>
      <c r="C75" s="197">
        <f>'[2]23'!C77</f>
        <v>30</v>
      </c>
      <c r="D75" s="197">
        <f>'[2]23'!D77</f>
        <v>0</v>
      </c>
      <c r="E75" s="197">
        <f>'[2]23'!E77</f>
        <v>0</v>
      </c>
      <c r="F75" s="15">
        <f t="shared" si="16"/>
        <v>72</v>
      </c>
      <c r="G75" s="196">
        <f>'[2]23'!H77</f>
        <v>34</v>
      </c>
      <c r="H75" s="197">
        <f>'[2]23'!I77</f>
        <v>25</v>
      </c>
      <c r="I75" s="197">
        <f>'[2]23'!J77</f>
        <v>0</v>
      </c>
      <c r="J75" s="197">
        <f>'[2]23'!K77</f>
        <v>0</v>
      </c>
      <c r="K75" s="15">
        <f t="shared" si="13"/>
        <v>59</v>
      </c>
      <c r="L75" s="18">
        <f>frq!C75</f>
        <v>1</v>
      </c>
      <c r="M75" s="167">
        <f t="shared" si="14"/>
        <v>33.6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58.6</v>
      </c>
      <c r="R75" s="18">
        <v>0.4</v>
      </c>
    </row>
    <row r="76" spans="1:18">
      <c r="A76" s="8" t="s">
        <v>118</v>
      </c>
      <c r="B76" s="196">
        <f>'[2]23'!B78</f>
        <v>42</v>
      </c>
      <c r="C76" s="197">
        <f>'[2]23'!C78</f>
        <v>30</v>
      </c>
      <c r="D76" s="197">
        <f>'[2]23'!D78</f>
        <v>0</v>
      </c>
      <c r="E76" s="197">
        <f>'[2]23'!E78</f>
        <v>0</v>
      </c>
      <c r="F76" s="15">
        <f t="shared" si="16"/>
        <v>72</v>
      </c>
      <c r="G76" s="196">
        <f>'[2]23'!H78</f>
        <v>34</v>
      </c>
      <c r="H76" s="197">
        <f>'[2]23'!I78</f>
        <v>25</v>
      </c>
      <c r="I76" s="197">
        <f>'[2]23'!J78</f>
        <v>0</v>
      </c>
      <c r="J76" s="197">
        <f>'[2]23'!K78</f>
        <v>0</v>
      </c>
      <c r="K76" s="15">
        <f t="shared" si="13"/>
        <v>59</v>
      </c>
      <c r="L76" s="18">
        <f>frq!C76</f>
        <v>1</v>
      </c>
      <c r="M76" s="167">
        <f t="shared" si="14"/>
        <v>33.6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58.6</v>
      </c>
      <c r="R76" s="18">
        <v>0.4</v>
      </c>
    </row>
    <row r="77" spans="1:18">
      <c r="A77" s="8" t="s">
        <v>119</v>
      </c>
      <c r="B77" s="196">
        <f>'[2]23'!B79</f>
        <v>42</v>
      </c>
      <c r="C77" s="197">
        <f>'[2]23'!C79</f>
        <v>30</v>
      </c>
      <c r="D77" s="197">
        <f>'[2]23'!D79</f>
        <v>0</v>
      </c>
      <c r="E77" s="197">
        <f>'[2]23'!E79</f>
        <v>0</v>
      </c>
      <c r="F77" s="15">
        <f t="shared" si="16"/>
        <v>72</v>
      </c>
      <c r="G77" s="196">
        <f>'[2]23'!H79</f>
        <v>34</v>
      </c>
      <c r="H77" s="197">
        <f>'[2]23'!I79</f>
        <v>25</v>
      </c>
      <c r="I77" s="197">
        <f>'[2]23'!J79</f>
        <v>0</v>
      </c>
      <c r="J77" s="197">
        <f>'[2]23'!K79</f>
        <v>0</v>
      </c>
      <c r="K77" s="15">
        <f t="shared" si="13"/>
        <v>59</v>
      </c>
      <c r="L77" s="18">
        <f>frq!C77</f>
        <v>1</v>
      </c>
      <c r="M77" s="167">
        <f t="shared" si="14"/>
        <v>33.6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58.6</v>
      </c>
      <c r="R77" s="18">
        <v>0.4</v>
      </c>
    </row>
    <row r="78" spans="1:18">
      <c r="A78" s="8" t="s">
        <v>120</v>
      </c>
      <c r="B78" s="196">
        <f>'[2]23'!B80</f>
        <v>42</v>
      </c>
      <c r="C78" s="197">
        <f>'[2]23'!C80</f>
        <v>30</v>
      </c>
      <c r="D78" s="197">
        <f>'[2]23'!D80</f>
        <v>0</v>
      </c>
      <c r="E78" s="197">
        <f>'[2]23'!E80</f>
        <v>0</v>
      </c>
      <c r="F78" s="15">
        <f t="shared" si="16"/>
        <v>72</v>
      </c>
      <c r="G78" s="196">
        <f>'[2]23'!H80</f>
        <v>34</v>
      </c>
      <c r="H78" s="197">
        <f>'[2]23'!I80</f>
        <v>25</v>
      </c>
      <c r="I78" s="197">
        <f>'[2]23'!J80</f>
        <v>0</v>
      </c>
      <c r="J78" s="197">
        <f>'[2]23'!K80</f>
        <v>0</v>
      </c>
      <c r="K78" s="15">
        <f t="shared" si="13"/>
        <v>59</v>
      </c>
      <c r="L78" s="18">
        <f>frq!C78</f>
        <v>1</v>
      </c>
      <c r="M78" s="167">
        <f t="shared" si="14"/>
        <v>33.6</v>
      </c>
      <c r="N78" s="16">
        <f t="shared" si="10"/>
        <v>25</v>
      </c>
      <c r="O78" s="16">
        <f t="shared" si="11"/>
        <v>0</v>
      </c>
      <c r="P78" s="16">
        <f t="shared" si="12"/>
        <v>0</v>
      </c>
      <c r="Q78" s="17">
        <f t="shared" si="15"/>
        <v>58.6</v>
      </c>
      <c r="R78" s="18">
        <v>0.4</v>
      </c>
    </row>
    <row r="79" spans="1:18">
      <c r="A79" s="8" t="s">
        <v>121</v>
      </c>
      <c r="B79" s="196">
        <f>'[2]23'!B81</f>
        <v>42</v>
      </c>
      <c r="C79" s="197">
        <f>'[2]23'!C81</f>
        <v>30</v>
      </c>
      <c r="D79" s="197">
        <f>'[2]23'!D81</f>
        <v>0</v>
      </c>
      <c r="E79" s="197">
        <f>'[2]23'!E81</f>
        <v>0</v>
      </c>
      <c r="F79" s="15">
        <f t="shared" si="16"/>
        <v>72</v>
      </c>
      <c r="G79" s="196">
        <f>'[2]23'!H81</f>
        <v>34</v>
      </c>
      <c r="H79" s="197">
        <f>'[2]23'!I81</f>
        <v>25</v>
      </c>
      <c r="I79" s="197">
        <f>'[2]23'!J81</f>
        <v>0</v>
      </c>
      <c r="J79" s="197">
        <f>'[2]23'!K81</f>
        <v>0</v>
      </c>
      <c r="K79" s="15">
        <f t="shared" si="13"/>
        <v>59</v>
      </c>
      <c r="L79" s="18">
        <f>frq!C79</f>
        <v>1</v>
      </c>
      <c r="M79" s="167">
        <f t="shared" si="14"/>
        <v>33.6</v>
      </c>
      <c r="N79" s="16">
        <f t="shared" si="10"/>
        <v>25</v>
      </c>
      <c r="O79" s="16">
        <f t="shared" si="11"/>
        <v>0</v>
      </c>
      <c r="P79" s="16">
        <f t="shared" si="12"/>
        <v>0</v>
      </c>
      <c r="Q79" s="17">
        <f t="shared" si="15"/>
        <v>58.6</v>
      </c>
      <c r="R79" s="18">
        <v>0.4</v>
      </c>
    </row>
    <row r="80" spans="1:18">
      <c r="A80" s="8" t="s">
        <v>122</v>
      </c>
      <c r="B80" s="196">
        <f>'[2]23'!B82</f>
        <v>42</v>
      </c>
      <c r="C80" s="197">
        <f>'[2]23'!C82</f>
        <v>30</v>
      </c>
      <c r="D80" s="197">
        <f>'[2]23'!D82</f>
        <v>0</v>
      </c>
      <c r="E80" s="197">
        <f>'[2]23'!E82</f>
        <v>0</v>
      </c>
      <c r="F80" s="15">
        <f t="shared" si="16"/>
        <v>72</v>
      </c>
      <c r="G80" s="196">
        <f>'[2]23'!H82</f>
        <v>34</v>
      </c>
      <c r="H80" s="197">
        <f>'[2]23'!I82</f>
        <v>25</v>
      </c>
      <c r="I80" s="197">
        <f>'[2]23'!J82</f>
        <v>0</v>
      </c>
      <c r="J80" s="197">
        <f>'[2]23'!K82</f>
        <v>0</v>
      </c>
      <c r="K80" s="15">
        <f t="shared" si="13"/>
        <v>59</v>
      </c>
      <c r="L80" s="18">
        <f>frq!C80</f>
        <v>1</v>
      </c>
      <c r="M80" s="167">
        <f t="shared" si="14"/>
        <v>33.6</v>
      </c>
      <c r="N80" s="16">
        <f t="shared" si="10"/>
        <v>25</v>
      </c>
      <c r="O80" s="16">
        <f t="shared" si="11"/>
        <v>0</v>
      </c>
      <c r="P80" s="16">
        <f t="shared" si="12"/>
        <v>0</v>
      </c>
      <c r="Q80" s="17">
        <f t="shared" si="15"/>
        <v>58.6</v>
      </c>
      <c r="R80" s="18">
        <v>0.4</v>
      </c>
    </row>
    <row r="81" spans="1:18">
      <c r="A81" s="8" t="s">
        <v>123</v>
      </c>
      <c r="B81" s="196">
        <f>'[2]23'!B83</f>
        <v>42</v>
      </c>
      <c r="C81" s="197">
        <f>'[2]23'!C83</f>
        <v>30</v>
      </c>
      <c r="D81" s="197">
        <f>'[2]23'!D83</f>
        <v>0</v>
      </c>
      <c r="E81" s="197">
        <f>'[2]23'!E83</f>
        <v>0</v>
      </c>
      <c r="F81" s="15">
        <f t="shared" si="16"/>
        <v>72</v>
      </c>
      <c r="G81" s="196">
        <f>'[2]23'!H83</f>
        <v>35</v>
      </c>
      <c r="H81" s="197">
        <f>'[2]23'!I83</f>
        <v>25</v>
      </c>
      <c r="I81" s="197">
        <f>'[2]23'!J83</f>
        <v>0</v>
      </c>
      <c r="J81" s="197">
        <f>'[2]23'!K83</f>
        <v>0</v>
      </c>
      <c r="K81" s="15">
        <f t="shared" si="13"/>
        <v>60</v>
      </c>
      <c r="L81" s="18">
        <f>frq!C81</f>
        <v>1</v>
      </c>
      <c r="M81" s="167">
        <f t="shared" si="14"/>
        <v>34.6</v>
      </c>
      <c r="N81" s="16">
        <f t="shared" si="10"/>
        <v>25</v>
      </c>
      <c r="O81" s="16">
        <f t="shared" si="11"/>
        <v>0</v>
      </c>
      <c r="P81" s="16">
        <f t="shared" si="12"/>
        <v>0</v>
      </c>
      <c r="Q81" s="17">
        <f t="shared" si="15"/>
        <v>59.6</v>
      </c>
      <c r="R81" s="18">
        <v>0.4</v>
      </c>
    </row>
    <row r="82" spans="1:18">
      <c r="A82" s="8" t="s">
        <v>124</v>
      </c>
      <c r="B82" s="196">
        <f>'[2]23'!B84</f>
        <v>42</v>
      </c>
      <c r="C82" s="197">
        <f>'[2]23'!C84</f>
        <v>30</v>
      </c>
      <c r="D82" s="197">
        <f>'[2]23'!D84</f>
        <v>0</v>
      </c>
      <c r="E82" s="197">
        <f>'[2]23'!E84</f>
        <v>0</v>
      </c>
      <c r="F82" s="15">
        <f t="shared" si="16"/>
        <v>72</v>
      </c>
      <c r="G82" s="196">
        <f>'[2]23'!H84</f>
        <v>35</v>
      </c>
      <c r="H82" s="197">
        <f>'[2]23'!I84</f>
        <v>25</v>
      </c>
      <c r="I82" s="197">
        <f>'[2]23'!J84</f>
        <v>0</v>
      </c>
      <c r="J82" s="197">
        <f>'[2]23'!K84</f>
        <v>0</v>
      </c>
      <c r="K82" s="15">
        <f t="shared" si="13"/>
        <v>60</v>
      </c>
      <c r="L82" s="18">
        <f>frq!C82</f>
        <v>1</v>
      </c>
      <c r="M82" s="167">
        <f t="shared" si="14"/>
        <v>34.6</v>
      </c>
      <c r="N82" s="16">
        <f t="shared" si="10"/>
        <v>25</v>
      </c>
      <c r="O82" s="16">
        <f t="shared" si="11"/>
        <v>0</v>
      </c>
      <c r="P82" s="16">
        <f t="shared" si="12"/>
        <v>0</v>
      </c>
      <c r="Q82" s="17">
        <f t="shared" si="15"/>
        <v>59.6</v>
      </c>
      <c r="R82" s="18">
        <v>0.4</v>
      </c>
    </row>
    <row r="83" spans="1:18">
      <c r="A83" s="8" t="s">
        <v>125</v>
      </c>
      <c r="B83" s="196">
        <f>'[2]23'!B85</f>
        <v>42</v>
      </c>
      <c r="C83" s="197">
        <f>'[2]23'!C85</f>
        <v>30</v>
      </c>
      <c r="D83" s="197">
        <f>'[2]23'!D85</f>
        <v>0</v>
      </c>
      <c r="E83" s="197">
        <f>'[2]23'!E85</f>
        <v>0</v>
      </c>
      <c r="F83" s="15">
        <f t="shared" si="16"/>
        <v>72</v>
      </c>
      <c r="G83" s="196">
        <f>'[2]23'!H85</f>
        <v>35</v>
      </c>
      <c r="H83" s="197">
        <f>'[2]23'!I85</f>
        <v>25</v>
      </c>
      <c r="I83" s="197">
        <f>'[2]23'!J85</f>
        <v>0</v>
      </c>
      <c r="J83" s="197">
        <f>'[2]23'!K85</f>
        <v>0</v>
      </c>
      <c r="K83" s="15">
        <f t="shared" si="13"/>
        <v>60</v>
      </c>
      <c r="L83" s="18">
        <f>frq!C83</f>
        <v>1</v>
      </c>
      <c r="M83" s="167">
        <f t="shared" si="14"/>
        <v>34.6</v>
      </c>
      <c r="N83" s="16">
        <f t="shared" si="10"/>
        <v>25</v>
      </c>
      <c r="O83" s="16">
        <f t="shared" si="11"/>
        <v>0</v>
      </c>
      <c r="P83" s="16">
        <f t="shared" si="12"/>
        <v>0</v>
      </c>
      <c r="Q83" s="17">
        <f t="shared" si="15"/>
        <v>59.6</v>
      </c>
      <c r="R83" s="18">
        <v>0.4</v>
      </c>
    </row>
    <row r="84" spans="1:18">
      <c r="A84" s="8" t="s">
        <v>126</v>
      </c>
      <c r="B84" s="196">
        <f>'[2]23'!B86</f>
        <v>42</v>
      </c>
      <c r="C84" s="197">
        <f>'[2]23'!C86</f>
        <v>30</v>
      </c>
      <c r="D84" s="197">
        <f>'[2]23'!D86</f>
        <v>0</v>
      </c>
      <c r="E84" s="197">
        <f>'[2]23'!E86</f>
        <v>0</v>
      </c>
      <c r="F84" s="15">
        <f t="shared" si="16"/>
        <v>72</v>
      </c>
      <c r="G84" s="196">
        <f>'[2]23'!H86</f>
        <v>35</v>
      </c>
      <c r="H84" s="197">
        <f>'[2]23'!I86</f>
        <v>25</v>
      </c>
      <c r="I84" s="197">
        <f>'[2]23'!J86</f>
        <v>0</v>
      </c>
      <c r="J84" s="197">
        <f>'[2]23'!K86</f>
        <v>0</v>
      </c>
      <c r="K84" s="15">
        <f t="shared" si="13"/>
        <v>60</v>
      </c>
      <c r="L84" s="18">
        <f>frq!C84</f>
        <v>1</v>
      </c>
      <c r="M84" s="167">
        <f t="shared" si="14"/>
        <v>34.6</v>
      </c>
      <c r="N84" s="16">
        <f t="shared" si="10"/>
        <v>25</v>
      </c>
      <c r="O84" s="16">
        <f t="shared" si="11"/>
        <v>0</v>
      </c>
      <c r="P84" s="16">
        <f t="shared" si="12"/>
        <v>0</v>
      </c>
      <c r="Q84" s="17">
        <f t="shared" si="15"/>
        <v>59.6</v>
      </c>
      <c r="R84" s="18">
        <v>0.4</v>
      </c>
    </row>
    <row r="85" spans="1:18">
      <c r="A85" s="8" t="s">
        <v>127</v>
      </c>
      <c r="B85" s="196">
        <f>'[2]23'!B87</f>
        <v>84</v>
      </c>
      <c r="C85" s="197">
        <f>'[2]23'!C87</f>
        <v>0</v>
      </c>
      <c r="D85" s="197">
        <f>'[2]23'!D87</f>
        <v>0</v>
      </c>
      <c r="E85" s="197">
        <f>'[2]23'!E87</f>
        <v>0</v>
      </c>
      <c r="F85" s="15">
        <f t="shared" si="16"/>
        <v>84</v>
      </c>
      <c r="G85" s="196">
        <f>'[2]23'!H87</f>
        <v>70</v>
      </c>
      <c r="H85" s="197">
        <f>'[2]23'!I87</f>
        <v>0</v>
      </c>
      <c r="I85" s="197">
        <f>'[2]23'!J87</f>
        <v>0</v>
      </c>
      <c r="J85" s="197">
        <f>'[2]23'!K87</f>
        <v>0</v>
      </c>
      <c r="K85" s="15">
        <f t="shared" si="13"/>
        <v>70</v>
      </c>
      <c r="L85" s="18">
        <f>frq!C85</f>
        <v>1</v>
      </c>
      <c r="M85" s="167">
        <f t="shared" si="14"/>
        <v>69.599999999999994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69.599999999999994</v>
      </c>
      <c r="R85" s="18">
        <v>0.4</v>
      </c>
    </row>
    <row r="86" spans="1:18">
      <c r="A86" s="8" t="s">
        <v>128</v>
      </c>
      <c r="B86" s="196">
        <f>'[2]23'!B88</f>
        <v>84</v>
      </c>
      <c r="C86" s="197">
        <f>'[2]23'!C88</f>
        <v>0</v>
      </c>
      <c r="D86" s="197">
        <f>'[2]23'!D88</f>
        <v>0</v>
      </c>
      <c r="E86" s="197">
        <f>'[2]23'!E88</f>
        <v>0</v>
      </c>
      <c r="F86" s="15">
        <f t="shared" si="16"/>
        <v>84</v>
      </c>
      <c r="G86" s="196">
        <f>'[2]23'!H88</f>
        <v>70</v>
      </c>
      <c r="H86" s="197">
        <f>'[2]23'!I88</f>
        <v>0</v>
      </c>
      <c r="I86" s="197">
        <f>'[2]23'!J88</f>
        <v>0</v>
      </c>
      <c r="J86" s="197">
        <f>'[2]23'!K88</f>
        <v>0</v>
      </c>
      <c r="K86" s="15">
        <f t="shared" si="13"/>
        <v>70</v>
      </c>
      <c r="L86" s="18">
        <f>frq!C86</f>
        <v>1</v>
      </c>
      <c r="M86" s="167">
        <f t="shared" si="14"/>
        <v>69.599999999999994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69.599999999999994</v>
      </c>
      <c r="R86" s="18">
        <v>0.4</v>
      </c>
    </row>
    <row r="87" spans="1:18">
      <c r="A87" s="8" t="s">
        <v>129</v>
      </c>
      <c r="B87" s="196">
        <f>'[2]23'!B89</f>
        <v>84</v>
      </c>
      <c r="C87" s="197">
        <f>'[2]23'!C89</f>
        <v>0</v>
      </c>
      <c r="D87" s="197">
        <f>'[2]23'!D89</f>
        <v>0</v>
      </c>
      <c r="E87" s="197">
        <f>'[2]23'!E89</f>
        <v>0</v>
      </c>
      <c r="F87" s="15">
        <f t="shared" si="16"/>
        <v>84</v>
      </c>
      <c r="G87" s="196">
        <f>'[2]23'!H89</f>
        <v>70</v>
      </c>
      <c r="H87" s="197">
        <f>'[2]23'!I89</f>
        <v>0</v>
      </c>
      <c r="I87" s="197">
        <f>'[2]23'!J89</f>
        <v>0</v>
      </c>
      <c r="J87" s="197">
        <f>'[2]23'!K89</f>
        <v>0</v>
      </c>
      <c r="K87" s="15">
        <f t="shared" si="13"/>
        <v>70</v>
      </c>
      <c r="L87" s="18">
        <f>frq!C87</f>
        <v>1</v>
      </c>
      <c r="M87" s="167">
        <f t="shared" si="14"/>
        <v>69.599999999999994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69.599999999999994</v>
      </c>
      <c r="R87" s="18">
        <v>0.4</v>
      </c>
    </row>
    <row r="88" spans="1:18">
      <c r="A88" s="8" t="s">
        <v>130</v>
      </c>
      <c r="B88" s="196">
        <f>'[2]23'!B90</f>
        <v>84</v>
      </c>
      <c r="C88" s="197">
        <f>'[2]23'!C90</f>
        <v>0</v>
      </c>
      <c r="D88" s="197">
        <f>'[2]23'!D90</f>
        <v>0</v>
      </c>
      <c r="E88" s="197">
        <f>'[2]23'!E90</f>
        <v>0</v>
      </c>
      <c r="F88" s="15">
        <f t="shared" si="16"/>
        <v>84</v>
      </c>
      <c r="G88" s="196">
        <f>'[2]23'!H90</f>
        <v>70</v>
      </c>
      <c r="H88" s="197">
        <f>'[2]23'!I90</f>
        <v>0</v>
      </c>
      <c r="I88" s="197">
        <f>'[2]23'!J90</f>
        <v>0</v>
      </c>
      <c r="J88" s="197">
        <f>'[2]23'!K90</f>
        <v>0</v>
      </c>
      <c r="K88" s="15">
        <f t="shared" si="13"/>
        <v>70</v>
      </c>
      <c r="L88" s="18">
        <f>frq!C88</f>
        <v>1</v>
      </c>
      <c r="M88" s="167">
        <f t="shared" si="14"/>
        <v>69.599999999999994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69.599999999999994</v>
      </c>
      <c r="R88" s="18">
        <v>0.4</v>
      </c>
    </row>
    <row r="89" spans="1:18">
      <c r="A89" s="8" t="s">
        <v>131</v>
      </c>
      <c r="B89" s="196">
        <f>'[2]23'!B91</f>
        <v>84</v>
      </c>
      <c r="C89" s="197">
        <f>'[2]23'!C91</f>
        <v>0</v>
      </c>
      <c r="D89" s="197">
        <f>'[2]23'!D91</f>
        <v>0</v>
      </c>
      <c r="E89" s="197">
        <f>'[2]23'!E91</f>
        <v>0</v>
      </c>
      <c r="F89" s="15">
        <f t="shared" si="16"/>
        <v>84</v>
      </c>
      <c r="G89" s="196">
        <f>'[2]23'!H91</f>
        <v>72</v>
      </c>
      <c r="H89" s="197">
        <f>'[2]23'!I91</f>
        <v>0</v>
      </c>
      <c r="I89" s="197">
        <f>'[2]23'!J91</f>
        <v>0</v>
      </c>
      <c r="J89" s="197">
        <f>'[2]23'!K91</f>
        <v>0</v>
      </c>
      <c r="K89" s="15">
        <f t="shared" si="13"/>
        <v>72</v>
      </c>
      <c r="L89" s="18">
        <f>frq!C89</f>
        <v>1</v>
      </c>
      <c r="M89" s="167">
        <f t="shared" si="14"/>
        <v>71.599999999999994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71.599999999999994</v>
      </c>
      <c r="R89" s="18">
        <v>0.4</v>
      </c>
    </row>
    <row r="90" spans="1:18">
      <c r="A90" s="8" t="s">
        <v>132</v>
      </c>
      <c r="B90" s="196">
        <f>'[2]23'!B92</f>
        <v>84</v>
      </c>
      <c r="C90" s="197">
        <f>'[2]23'!C92</f>
        <v>0</v>
      </c>
      <c r="D90" s="197">
        <f>'[2]23'!D92</f>
        <v>0</v>
      </c>
      <c r="E90" s="197">
        <f>'[2]23'!E92</f>
        <v>0</v>
      </c>
      <c r="F90" s="15">
        <f t="shared" si="16"/>
        <v>84</v>
      </c>
      <c r="G90" s="196">
        <f>'[2]23'!H92</f>
        <v>72</v>
      </c>
      <c r="H90" s="197">
        <f>'[2]23'!I92</f>
        <v>0</v>
      </c>
      <c r="I90" s="197">
        <f>'[2]23'!J92</f>
        <v>0</v>
      </c>
      <c r="J90" s="197">
        <f>'[2]23'!K92</f>
        <v>0</v>
      </c>
      <c r="K90" s="15">
        <f t="shared" si="13"/>
        <v>72</v>
      </c>
      <c r="L90" s="18">
        <f>frq!C90</f>
        <v>1</v>
      </c>
      <c r="M90" s="167">
        <f t="shared" si="14"/>
        <v>71.599999999999994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71.599999999999994</v>
      </c>
      <c r="R90" s="18">
        <v>0.4</v>
      </c>
    </row>
    <row r="91" spans="1:18">
      <c r="A91" s="8" t="s">
        <v>133</v>
      </c>
      <c r="B91" s="196">
        <f>'[2]23'!B93</f>
        <v>84</v>
      </c>
      <c r="C91" s="197">
        <f>'[2]23'!C93</f>
        <v>0</v>
      </c>
      <c r="D91" s="197">
        <f>'[2]23'!D93</f>
        <v>0</v>
      </c>
      <c r="E91" s="197">
        <f>'[2]23'!E93</f>
        <v>0</v>
      </c>
      <c r="F91" s="15">
        <f t="shared" si="16"/>
        <v>84</v>
      </c>
      <c r="G91" s="196">
        <f>'[2]23'!H93</f>
        <v>72</v>
      </c>
      <c r="H91" s="197">
        <f>'[2]23'!I93</f>
        <v>0</v>
      </c>
      <c r="I91" s="197">
        <f>'[2]23'!J93</f>
        <v>0</v>
      </c>
      <c r="J91" s="197">
        <f>'[2]23'!K93</f>
        <v>0</v>
      </c>
      <c r="K91" s="15">
        <f t="shared" si="13"/>
        <v>72</v>
      </c>
      <c r="L91" s="18">
        <f>frq!C91</f>
        <v>1</v>
      </c>
      <c r="M91" s="167">
        <f t="shared" si="14"/>
        <v>71.599999999999994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71.599999999999994</v>
      </c>
      <c r="R91" s="18">
        <v>0.4</v>
      </c>
    </row>
    <row r="92" spans="1:18">
      <c r="A92" s="8" t="s">
        <v>134</v>
      </c>
      <c r="B92" s="196">
        <f>'[2]23'!B94</f>
        <v>84</v>
      </c>
      <c r="C92" s="197">
        <f>'[2]23'!C94</f>
        <v>0</v>
      </c>
      <c r="D92" s="197">
        <f>'[2]23'!D94</f>
        <v>0</v>
      </c>
      <c r="E92" s="197">
        <f>'[2]23'!E94</f>
        <v>0</v>
      </c>
      <c r="F92" s="15">
        <f t="shared" si="16"/>
        <v>84</v>
      </c>
      <c r="G92" s="196">
        <f>'[2]23'!H94</f>
        <v>72</v>
      </c>
      <c r="H92" s="197">
        <f>'[2]23'!I94</f>
        <v>0</v>
      </c>
      <c r="I92" s="197">
        <f>'[2]23'!J94</f>
        <v>0</v>
      </c>
      <c r="J92" s="197">
        <f>'[2]23'!K94</f>
        <v>0</v>
      </c>
      <c r="K92" s="15">
        <f t="shared" si="13"/>
        <v>72</v>
      </c>
      <c r="L92" s="18">
        <f>frq!C92</f>
        <v>1</v>
      </c>
      <c r="M92" s="167">
        <f t="shared" si="14"/>
        <v>71.599999999999994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71.599999999999994</v>
      </c>
      <c r="R92" s="18">
        <v>0.4</v>
      </c>
    </row>
    <row r="93" spans="1:18">
      <c r="A93" s="8" t="s">
        <v>135</v>
      </c>
      <c r="B93" s="196">
        <f>'[2]23'!B95</f>
        <v>84</v>
      </c>
      <c r="C93" s="197">
        <f>'[2]23'!C95</f>
        <v>0</v>
      </c>
      <c r="D93" s="197">
        <f>'[2]23'!D95</f>
        <v>0</v>
      </c>
      <c r="E93" s="197">
        <f>'[2]23'!E95</f>
        <v>0</v>
      </c>
      <c r="F93" s="15">
        <f t="shared" si="16"/>
        <v>84</v>
      </c>
      <c r="G93" s="196">
        <f>'[2]23'!H95</f>
        <v>72</v>
      </c>
      <c r="H93" s="197">
        <f>'[2]23'!I95</f>
        <v>0</v>
      </c>
      <c r="I93" s="197">
        <f>'[2]23'!J95</f>
        <v>0</v>
      </c>
      <c r="J93" s="197">
        <f>'[2]23'!K95</f>
        <v>0</v>
      </c>
      <c r="K93" s="15">
        <f t="shared" si="13"/>
        <v>72</v>
      </c>
      <c r="L93" s="18">
        <f>frq!C93</f>
        <v>1</v>
      </c>
      <c r="M93" s="167">
        <f t="shared" si="14"/>
        <v>71.599999999999994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71.599999999999994</v>
      </c>
      <c r="R93" s="18">
        <v>0.4</v>
      </c>
    </row>
    <row r="94" spans="1:18">
      <c r="A94" s="8" t="s">
        <v>136</v>
      </c>
      <c r="B94" s="196">
        <f>'[2]23'!B96</f>
        <v>84</v>
      </c>
      <c r="C94" s="197">
        <f>'[2]23'!C96</f>
        <v>0</v>
      </c>
      <c r="D94" s="197">
        <f>'[2]23'!D96</f>
        <v>0</v>
      </c>
      <c r="E94" s="197">
        <f>'[2]23'!E96</f>
        <v>0</v>
      </c>
      <c r="F94" s="15">
        <f t="shared" si="16"/>
        <v>84</v>
      </c>
      <c r="G94" s="196">
        <f>'[2]23'!H96</f>
        <v>72</v>
      </c>
      <c r="H94" s="197">
        <f>'[2]23'!I96</f>
        <v>0</v>
      </c>
      <c r="I94" s="197">
        <f>'[2]23'!J96</f>
        <v>0</v>
      </c>
      <c r="J94" s="197">
        <f>'[2]23'!K96</f>
        <v>0</v>
      </c>
      <c r="K94" s="15">
        <f t="shared" si="13"/>
        <v>72</v>
      </c>
      <c r="L94" s="18">
        <f>frq!C94</f>
        <v>1</v>
      </c>
      <c r="M94" s="167">
        <f t="shared" si="14"/>
        <v>71.599999999999994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71.599999999999994</v>
      </c>
      <c r="R94" s="18">
        <v>0.4</v>
      </c>
    </row>
    <row r="95" spans="1:18">
      <c r="A95" s="8" t="s">
        <v>137</v>
      </c>
      <c r="B95" s="196">
        <f>'[2]23'!B97</f>
        <v>84</v>
      </c>
      <c r="C95" s="197">
        <f>'[2]23'!C97</f>
        <v>0</v>
      </c>
      <c r="D95" s="197">
        <f>'[2]23'!D97</f>
        <v>0</v>
      </c>
      <c r="E95" s="197">
        <f>'[2]23'!E97</f>
        <v>0</v>
      </c>
      <c r="F95" s="15">
        <f t="shared" si="16"/>
        <v>84</v>
      </c>
      <c r="G95" s="196">
        <f>'[2]23'!H97</f>
        <v>72</v>
      </c>
      <c r="H95" s="197">
        <f>'[2]23'!I97</f>
        <v>0</v>
      </c>
      <c r="I95" s="197">
        <f>'[2]23'!J97</f>
        <v>0</v>
      </c>
      <c r="J95" s="197">
        <f>'[2]23'!K97</f>
        <v>0</v>
      </c>
      <c r="K95" s="15">
        <f t="shared" si="13"/>
        <v>72</v>
      </c>
      <c r="L95" s="18">
        <f>frq!C95</f>
        <v>1</v>
      </c>
      <c r="M95" s="167">
        <f t="shared" si="14"/>
        <v>71.599999999999994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71.599999999999994</v>
      </c>
      <c r="R95" s="18">
        <v>0.4</v>
      </c>
    </row>
    <row r="96" spans="1:18">
      <c r="A96" s="8" t="s">
        <v>138</v>
      </c>
      <c r="B96" s="196">
        <f>'[2]23'!B98</f>
        <v>84</v>
      </c>
      <c r="C96" s="197">
        <f>'[2]23'!C98</f>
        <v>0</v>
      </c>
      <c r="D96" s="197">
        <f>'[2]23'!D98</f>
        <v>0</v>
      </c>
      <c r="E96" s="197">
        <f>'[2]23'!E98</f>
        <v>0</v>
      </c>
      <c r="F96" s="15">
        <f t="shared" si="16"/>
        <v>84</v>
      </c>
      <c r="G96" s="196">
        <f>'[2]23'!H98</f>
        <v>72</v>
      </c>
      <c r="H96" s="197">
        <f>'[2]23'!I98</f>
        <v>0</v>
      </c>
      <c r="I96" s="197">
        <f>'[2]23'!J98</f>
        <v>0</v>
      </c>
      <c r="J96" s="197">
        <f>'[2]23'!K98</f>
        <v>0</v>
      </c>
      <c r="K96" s="15">
        <f t="shared" si="13"/>
        <v>72</v>
      </c>
      <c r="L96" s="18">
        <f>frq!C96</f>
        <v>1</v>
      </c>
      <c r="M96" s="167">
        <f t="shared" si="14"/>
        <v>71.599999999999994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71.599999999999994</v>
      </c>
      <c r="R96" s="18">
        <v>0.4</v>
      </c>
    </row>
    <row r="97" spans="1:18">
      <c r="A97" s="8" t="s">
        <v>139</v>
      </c>
      <c r="B97" s="196">
        <f>'[2]23'!B99</f>
        <v>84</v>
      </c>
      <c r="C97" s="197">
        <f>'[2]23'!C99</f>
        <v>0</v>
      </c>
      <c r="D97" s="197">
        <f>'[2]23'!D99</f>
        <v>0</v>
      </c>
      <c r="E97" s="197">
        <f>'[2]23'!E99</f>
        <v>0</v>
      </c>
      <c r="F97" s="15">
        <f t="shared" si="16"/>
        <v>84</v>
      </c>
      <c r="G97" s="196">
        <f>'[2]23'!H99</f>
        <v>72</v>
      </c>
      <c r="H97" s="197">
        <f>'[2]23'!I99</f>
        <v>0</v>
      </c>
      <c r="I97" s="197">
        <f>'[2]23'!J99</f>
        <v>0</v>
      </c>
      <c r="J97" s="197">
        <f>'[2]23'!K99</f>
        <v>0</v>
      </c>
      <c r="K97" s="15">
        <f t="shared" si="13"/>
        <v>72</v>
      </c>
      <c r="L97" s="18">
        <f>frq!C97</f>
        <v>1</v>
      </c>
      <c r="M97" s="167">
        <f t="shared" si="14"/>
        <v>71.599999999999994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71.599999999999994</v>
      </c>
      <c r="R97" s="18">
        <v>0.4</v>
      </c>
    </row>
    <row r="98" spans="1:18" ht="15.75" thickBot="1">
      <c r="A98" s="8" t="s">
        <v>140</v>
      </c>
      <c r="B98" s="196">
        <f>'[2]23'!B100</f>
        <v>84</v>
      </c>
      <c r="C98" s="197">
        <f>'[2]23'!C100</f>
        <v>0</v>
      </c>
      <c r="D98" s="197">
        <f>'[2]23'!D100</f>
        <v>0</v>
      </c>
      <c r="E98" s="197">
        <f>'[2]23'!E100</f>
        <v>0</v>
      </c>
      <c r="F98" s="15">
        <f t="shared" si="16"/>
        <v>84</v>
      </c>
      <c r="G98" s="196">
        <f>'[2]23'!H100</f>
        <v>72</v>
      </c>
      <c r="H98" s="197">
        <f>'[2]23'!I100</f>
        <v>0</v>
      </c>
      <c r="I98" s="197">
        <f>'[2]23'!J100</f>
        <v>0</v>
      </c>
      <c r="J98" s="197">
        <f>'[2]23'!K100</f>
        <v>0</v>
      </c>
      <c r="K98" s="15">
        <f t="shared" si="13"/>
        <v>72</v>
      </c>
      <c r="L98" s="18">
        <f>frq!C98</f>
        <v>1</v>
      </c>
      <c r="M98" s="167">
        <f t="shared" si="14"/>
        <v>71.599999999999994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71.599999999999994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1.8794999999999999</v>
      </c>
      <c r="C99" s="171">
        <f t="shared" si="17"/>
        <v>9.7500000000000003E-2</v>
      </c>
      <c r="D99" s="171">
        <f t="shared" si="17"/>
        <v>0</v>
      </c>
      <c r="E99" s="171">
        <f t="shared" si="17"/>
        <v>0</v>
      </c>
      <c r="F99" s="171">
        <f t="shared" si="17"/>
        <v>1.9770000000000001</v>
      </c>
      <c r="G99" s="171">
        <f t="shared" si="17"/>
        <v>0.97624999999999995</v>
      </c>
      <c r="H99" s="171">
        <f t="shared" si="17"/>
        <v>8.1250000000000003E-2</v>
      </c>
      <c r="I99" s="171">
        <f t="shared" si="17"/>
        <v>0</v>
      </c>
      <c r="J99" s="171">
        <f t="shared" si="17"/>
        <v>0</v>
      </c>
      <c r="K99" s="171">
        <f t="shared" si="17"/>
        <v>1.0575000000000001</v>
      </c>
      <c r="L99" s="171">
        <f t="shared" si="17"/>
        <v>2.4E-2</v>
      </c>
      <c r="M99" s="171">
        <f t="shared" si="17"/>
        <v>0.96664999999999857</v>
      </c>
      <c r="N99" s="171">
        <f t="shared" si="17"/>
        <v>8.1250000000000003E-2</v>
      </c>
      <c r="O99" s="171">
        <f t="shared" si="17"/>
        <v>0</v>
      </c>
      <c r="P99" s="171">
        <f t="shared" si="17"/>
        <v>0</v>
      </c>
      <c r="Q99" s="171">
        <f t="shared" si="17"/>
        <v>1.0478999999999987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960</v>
      </c>
      <c r="G3" s="16">
        <f>'[3]23'!G5</f>
        <v>0</v>
      </c>
      <c r="H3" s="17">
        <f>SUM(B3:G3)</f>
        <v>1280</v>
      </c>
      <c r="I3" s="15">
        <f>'[3]23'!J5</f>
        <v>256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228</v>
      </c>
      <c r="N3" s="16">
        <f>'[3]23'!O5</f>
        <v>0</v>
      </c>
      <c r="O3" s="17">
        <f>SUM(I3:N3)</f>
        <v>484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228</v>
      </c>
      <c r="V3" s="16">
        <f t="shared" si="0"/>
        <v>0</v>
      </c>
      <c r="W3" s="17">
        <f>SUM(Q3:V3)</f>
        <v>484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228</v>
      </c>
      <c r="AQ3" s="8">
        <f t="shared" si="3"/>
        <v>0</v>
      </c>
      <c r="AR3" s="8">
        <f>SUM(AL3:AQ3)</f>
        <v>420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960</v>
      </c>
      <c r="G4" s="16">
        <f>'[3]23'!G6</f>
        <v>0</v>
      </c>
      <c r="H4" s="17">
        <f>SUM(B4:G4)</f>
        <v>1280</v>
      </c>
      <c r="I4" s="15">
        <f>'[3]23'!J6</f>
        <v>320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188</v>
      </c>
      <c r="N4" s="16">
        <f>'[3]23'!O6</f>
        <v>0</v>
      </c>
      <c r="O4" s="17">
        <f>SUM(I4:N4)</f>
        <v>508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188</v>
      </c>
      <c r="V4" s="16">
        <f>IF($P4=1,N4,IF(AND($P4=0.985,N4&gt;0.985*G4),G4*0.985,IF(AND($P4=0.965,N4&gt;0.965*G4),0.965*G4,N4)))</f>
        <v>0</v>
      </c>
      <c r="W4" s="17">
        <f>SUM(Q4:V4)</f>
        <v>508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188</v>
      </c>
      <c r="AQ4" s="8">
        <f t="shared" si="3"/>
        <v>0</v>
      </c>
      <c r="AR4" s="8">
        <f t="shared" ref="AR4:AR67" si="18">SUM(AL4:AQ4)</f>
        <v>444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960</v>
      </c>
      <c r="G5" s="16">
        <f>'[3]23'!G7</f>
        <v>0</v>
      </c>
      <c r="H5" s="17">
        <f t="shared" ref="H5:H68" si="27">SUM(B5:G5)</f>
        <v>1280</v>
      </c>
      <c r="I5" s="15">
        <f>'[3]23'!J7</f>
        <v>320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188</v>
      </c>
      <c r="N5" s="16">
        <f>'[3]23'!O7</f>
        <v>0</v>
      </c>
      <c r="O5" s="17">
        <f t="shared" ref="O5:O68" si="28">SUM(I5:N5)</f>
        <v>508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188</v>
      </c>
      <c r="V5" s="16">
        <f t="shared" si="0"/>
        <v>0</v>
      </c>
      <c r="W5" s="17">
        <f t="shared" ref="W5:W68" si="30">SUM(Q5:V5)</f>
        <v>508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188</v>
      </c>
      <c r="AQ5" s="8">
        <f t="shared" si="3"/>
        <v>0</v>
      </c>
      <c r="AR5" s="8">
        <f t="shared" si="18"/>
        <v>444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960</v>
      </c>
      <c r="G6" s="16">
        <f>'[3]23'!G8</f>
        <v>0</v>
      </c>
      <c r="H6" s="17">
        <f t="shared" si="27"/>
        <v>1280</v>
      </c>
      <c r="I6" s="15">
        <f>'[3]23'!J8</f>
        <v>320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188</v>
      </c>
      <c r="N6" s="16">
        <f>'[3]23'!O8</f>
        <v>0</v>
      </c>
      <c r="O6" s="17">
        <f t="shared" si="28"/>
        <v>508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188</v>
      </c>
      <c r="V6" s="16">
        <f t="shared" si="0"/>
        <v>0</v>
      </c>
      <c r="W6" s="17">
        <f t="shared" si="30"/>
        <v>508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188</v>
      </c>
      <c r="AQ6" s="8">
        <f t="shared" si="3"/>
        <v>0</v>
      </c>
      <c r="AR6" s="8">
        <f t="shared" si="18"/>
        <v>444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960</v>
      </c>
      <c r="G7" s="16">
        <f>'[3]23'!G9</f>
        <v>0</v>
      </c>
      <c r="H7" s="17">
        <f t="shared" si="27"/>
        <v>1280</v>
      </c>
      <c r="I7" s="15">
        <f>'[3]23'!J9</f>
        <v>320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166</v>
      </c>
      <c r="N7" s="16">
        <f>'[3]23'!O9</f>
        <v>0</v>
      </c>
      <c r="O7" s="17">
        <f t="shared" si="28"/>
        <v>486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166</v>
      </c>
      <c r="V7" s="16">
        <f t="shared" si="0"/>
        <v>0</v>
      </c>
      <c r="W7" s="17">
        <f t="shared" si="30"/>
        <v>486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166</v>
      </c>
      <c r="AQ7" s="8">
        <f t="shared" si="3"/>
        <v>0</v>
      </c>
      <c r="AR7" s="8">
        <f t="shared" si="18"/>
        <v>422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960</v>
      </c>
      <c r="G8" s="16">
        <f>'[3]23'!G10</f>
        <v>0</v>
      </c>
      <c r="H8" s="17">
        <f t="shared" si="27"/>
        <v>1280</v>
      </c>
      <c r="I8" s="15">
        <f>'[3]23'!J10</f>
        <v>320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150</v>
      </c>
      <c r="N8" s="16">
        <f>'[3]23'!O10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11</v>
      </c>
      <c r="AC8" s="8">
        <f t="shared" si="9"/>
        <v>0</v>
      </c>
      <c r="AD8" s="8">
        <f t="shared" si="10"/>
        <v>43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11</v>
      </c>
      <c r="AJ8" s="8">
        <f t="shared" si="16"/>
        <v>0</v>
      </c>
      <c r="AK8" s="8">
        <f t="shared" si="17"/>
        <v>43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128</v>
      </c>
      <c r="AQ8" s="8">
        <f t="shared" si="3"/>
        <v>0</v>
      </c>
      <c r="AR8" s="8">
        <f t="shared" si="18"/>
        <v>384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11</v>
      </c>
      <c r="BB8" s="199">
        <v>0</v>
      </c>
      <c r="BC8" s="8">
        <f t="shared" si="19"/>
        <v>43</v>
      </c>
      <c r="BD8" s="199">
        <v>32</v>
      </c>
      <c r="BE8" s="199">
        <v>0</v>
      </c>
      <c r="BF8" s="199">
        <v>0</v>
      </c>
      <c r="BG8" s="199">
        <v>0</v>
      </c>
      <c r="BH8" s="199">
        <v>11</v>
      </c>
      <c r="BI8" s="199">
        <v>0</v>
      </c>
      <c r="BJ8" s="8">
        <f t="shared" si="20"/>
        <v>43</v>
      </c>
      <c r="BL8" s="8">
        <f t="shared" si="21"/>
        <v>32</v>
      </c>
      <c r="BM8" s="8">
        <f t="shared" si="22"/>
        <v>32</v>
      </c>
      <c r="BN8" s="8">
        <f t="shared" si="23"/>
        <v>43</v>
      </c>
      <c r="BO8" s="8">
        <f t="shared" si="24"/>
        <v>43</v>
      </c>
      <c r="BP8" s="182">
        <f t="shared" si="25"/>
        <v>-11</v>
      </c>
      <c r="BQ8" s="182">
        <f t="shared" si="26"/>
        <v>-11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960</v>
      </c>
      <c r="G9" s="16">
        <f>'[3]23'!G11</f>
        <v>0</v>
      </c>
      <c r="H9" s="17">
        <f t="shared" si="27"/>
        <v>1280</v>
      </c>
      <c r="I9" s="15">
        <f>'[3]23'!J11</f>
        <v>320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150</v>
      </c>
      <c r="N9" s="16">
        <f>'[3]23'!O11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13.13</v>
      </c>
      <c r="AC9" s="8">
        <f t="shared" si="9"/>
        <v>0</v>
      </c>
      <c r="AD9" s="8">
        <f t="shared" si="10"/>
        <v>45.13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13.13</v>
      </c>
      <c r="AJ9" s="8">
        <f t="shared" si="16"/>
        <v>0</v>
      </c>
      <c r="AK9" s="8">
        <f t="shared" si="17"/>
        <v>45.13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123.74000000000001</v>
      </c>
      <c r="AQ9" s="8">
        <f t="shared" si="3"/>
        <v>0</v>
      </c>
      <c r="AR9" s="8">
        <f t="shared" si="18"/>
        <v>379.74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13.13</v>
      </c>
      <c r="BB9" s="199">
        <v>0</v>
      </c>
      <c r="BC9" s="8">
        <f t="shared" si="19"/>
        <v>45.13</v>
      </c>
      <c r="BD9" s="199">
        <v>32</v>
      </c>
      <c r="BE9" s="199">
        <v>0</v>
      </c>
      <c r="BF9" s="199">
        <v>0</v>
      </c>
      <c r="BG9" s="199">
        <v>0</v>
      </c>
      <c r="BH9" s="199">
        <v>13.13</v>
      </c>
      <c r="BI9" s="199">
        <v>0</v>
      </c>
      <c r="BJ9" s="8">
        <f t="shared" si="20"/>
        <v>45.13</v>
      </c>
      <c r="BL9" s="8">
        <f t="shared" si="21"/>
        <v>32</v>
      </c>
      <c r="BM9" s="8">
        <f t="shared" si="22"/>
        <v>32</v>
      </c>
      <c r="BN9" s="8">
        <f t="shared" si="23"/>
        <v>45.13</v>
      </c>
      <c r="BO9" s="8">
        <f t="shared" si="24"/>
        <v>45.13</v>
      </c>
      <c r="BP9" s="182">
        <f t="shared" si="25"/>
        <v>-13.130000000000003</v>
      </c>
      <c r="BQ9" s="182">
        <f t="shared" si="26"/>
        <v>-13.130000000000003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960</v>
      </c>
      <c r="G10" s="16">
        <f>'[3]23'!G12</f>
        <v>0</v>
      </c>
      <c r="H10" s="17">
        <f t="shared" si="27"/>
        <v>1280</v>
      </c>
      <c r="I10" s="15">
        <f>'[3]23'!J12</f>
        <v>320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150</v>
      </c>
      <c r="N10" s="16">
        <f>'[3]23'!O12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13.13</v>
      </c>
      <c r="AC10" s="8">
        <f t="shared" si="9"/>
        <v>0</v>
      </c>
      <c r="AD10" s="8">
        <f t="shared" si="10"/>
        <v>45.13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13.13</v>
      </c>
      <c r="AJ10" s="8">
        <f t="shared" si="16"/>
        <v>0</v>
      </c>
      <c r="AK10" s="8">
        <f t="shared" si="17"/>
        <v>45.13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123.74000000000001</v>
      </c>
      <c r="AQ10" s="8">
        <f t="shared" si="3"/>
        <v>0</v>
      </c>
      <c r="AR10" s="8">
        <f t="shared" si="18"/>
        <v>379.74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13.13</v>
      </c>
      <c r="BB10" s="199">
        <v>0</v>
      </c>
      <c r="BC10" s="8">
        <f t="shared" si="19"/>
        <v>45.13</v>
      </c>
      <c r="BD10" s="199">
        <v>32</v>
      </c>
      <c r="BE10" s="199">
        <v>0</v>
      </c>
      <c r="BF10" s="199">
        <v>0</v>
      </c>
      <c r="BG10" s="199">
        <v>0</v>
      </c>
      <c r="BH10" s="199">
        <v>13.13</v>
      </c>
      <c r="BI10" s="199">
        <v>0</v>
      </c>
      <c r="BJ10" s="8">
        <f t="shared" si="20"/>
        <v>45.13</v>
      </c>
      <c r="BL10" s="8">
        <f t="shared" si="21"/>
        <v>32</v>
      </c>
      <c r="BM10" s="8">
        <f t="shared" si="22"/>
        <v>32</v>
      </c>
      <c r="BN10" s="8">
        <f t="shared" si="23"/>
        <v>45.13</v>
      </c>
      <c r="BO10" s="8">
        <f t="shared" si="24"/>
        <v>45.13</v>
      </c>
      <c r="BP10" s="182">
        <f t="shared" si="25"/>
        <v>-13.130000000000003</v>
      </c>
      <c r="BQ10" s="182">
        <f t="shared" si="26"/>
        <v>-13.130000000000003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960</v>
      </c>
      <c r="G11" s="16">
        <f>'[3]23'!G13</f>
        <v>0</v>
      </c>
      <c r="H11" s="17">
        <f t="shared" si="27"/>
        <v>1280</v>
      </c>
      <c r="I11" s="15">
        <f>'[3]23'!J13</f>
        <v>320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163</v>
      </c>
      <c r="N11" s="16">
        <f>'[3]23'!O13</f>
        <v>0</v>
      </c>
      <c r="O11" s="17">
        <f t="shared" si="28"/>
        <v>483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163</v>
      </c>
      <c r="V11" s="16">
        <f t="shared" si="0"/>
        <v>0</v>
      </c>
      <c r="W11" s="17">
        <f t="shared" si="30"/>
        <v>483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163</v>
      </c>
      <c r="AQ11" s="8">
        <f t="shared" si="3"/>
        <v>0</v>
      </c>
      <c r="AR11" s="8">
        <f t="shared" si="18"/>
        <v>419</v>
      </c>
      <c r="AT11" s="8">
        <v>45.13</v>
      </c>
      <c r="AU11" s="8">
        <v>45.13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45.13</v>
      </c>
      <c r="BM11" s="8">
        <f t="shared" si="22"/>
        <v>45.13</v>
      </c>
      <c r="BN11" s="8">
        <f t="shared" si="23"/>
        <v>32</v>
      </c>
      <c r="BO11" s="8">
        <f t="shared" si="24"/>
        <v>32</v>
      </c>
      <c r="BP11" s="182">
        <f t="shared" si="25"/>
        <v>13.130000000000003</v>
      </c>
      <c r="BQ11" s="182">
        <f t="shared" si="26"/>
        <v>13.130000000000003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960</v>
      </c>
      <c r="G12" s="16">
        <f>'[3]23'!G14</f>
        <v>0</v>
      </c>
      <c r="H12" s="17">
        <f t="shared" si="27"/>
        <v>1280</v>
      </c>
      <c r="I12" s="15">
        <f>'[3]23'!J14</f>
        <v>320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163</v>
      </c>
      <c r="N12" s="16">
        <f>'[3]23'!O14</f>
        <v>0</v>
      </c>
      <c r="O12" s="17">
        <f t="shared" si="28"/>
        <v>483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163</v>
      </c>
      <c r="V12" s="16">
        <f t="shared" si="0"/>
        <v>0</v>
      </c>
      <c r="W12" s="17">
        <f t="shared" si="30"/>
        <v>483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163</v>
      </c>
      <c r="AQ12" s="8">
        <f t="shared" si="3"/>
        <v>0</v>
      </c>
      <c r="AR12" s="8">
        <f t="shared" si="18"/>
        <v>419</v>
      </c>
      <c r="AT12" s="8">
        <v>45.13</v>
      </c>
      <c r="AU12" s="8">
        <v>45.13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45.13</v>
      </c>
      <c r="BM12" s="8">
        <f t="shared" si="22"/>
        <v>45.13</v>
      </c>
      <c r="BN12" s="8">
        <f t="shared" si="23"/>
        <v>32</v>
      </c>
      <c r="BO12" s="8">
        <f t="shared" si="24"/>
        <v>32</v>
      </c>
      <c r="BP12" s="182">
        <f t="shared" si="25"/>
        <v>13.130000000000003</v>
      </c>
      <c r="BQ12" s="182">
        <f t="shared" si="26"/>
        <v>13.130000000000003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960</v>
      </c>
      <c r="G13" s="16">
        <f>'[3]23'!G15</f>
        <v>0</v>
      </c>
      <c r="H13" s="17">
        <f t="shared" si="27"/>
        <v>1280</v>
      </c>
      <c r="I13" s="15">
        <f>'[3]23'!J15</f>
        <v>320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206</v>
      </c>
      <c r="N13" s="16">
        <f>'[3]23'!O15</f>
        <v>0</v>
      </c>
      <c r="O13" s="17">
        <f t="shared" si="28"/>
        <v>526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206</v>
      </c>
      <c r="V13" s="16">
        <f t="shared" si="0"/>
        <v>0</v>
      </c>
      <c r="W13" s="17">
        <f t="shared" si="30"/>
        <v>526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206</v>
      </c>
      <c r="AQ13" s="8">
        <f t="shared" si="3"/>
        <v>0</v>
      </c>
      <c r="AR13" s="8">
        <f t="shared" si="18"/>
        <v>462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960</v>
      </c>
      <c r="G14" s="16">
        <f>'[3]23'!G16</f>
        <v>0</v>
      </c>
      <c r="H14" s="17">
        <f t="shared" si="27"/>
        <v>1280</v>
      </c>
      <c r="I14" s="15">
        <f>'[3]23'!J16</f>
        <v>320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188</v>
      </c>
      <c r="N14" s="16">
        <f>'[3]23'!O16</f>
        <v>0</v>
      </c>
      <c r="O14" s="17">
        <f t="shared" si="28"/>
        <v>508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188</v>
      </c>
      <c r="V14" s="16">
        <f t="shared" si="0"/>
        <v>0</v>
      </c>
      <c r="W14" s="17">
        <f t="shared" si="30"/>
        <v>508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188</v>
      </c>
      <c r="AQ14" s="8">
        <f t="shared" si="3"/>
        <v>0</v>
      </c>
      <c r="AR14" s="8">
        <f t="shared" si="18"/>
        <v>444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960</v>
      </c>
      <c r="G15" s="16">
        <f>'[3]23'!G17</f>
        <v>0</v>
      </c>
      <c r="H15" s="17">
        <f t="shared" si="27"/>
        <v>1280</v>
      </c>
      <c r="I15" s="15">
        <f>'[3]23'!J17</f>
        <v>320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158</v>
      </c>
      <c r="N15" s="16">
        <f>'[3]23'!O17</f>
        <v>0</v>
      </c>
      <c r="O15" s="17">
        <f t="shared" si="28"/>
        <v>478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158</v>
      </c>
      <c r="V15" s="16">
        <f t="shared" si="0"/>
        <v>0</v>
      </c>
      <c r="W15" s="17">
        <f t="shared" si="30"/>
        <v>478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158</v>
      </c>
      <c r="AQ15" s="8">
        <f t="shared" si="3"/>
        <v>0</v>
      </c>
      <c r="AR15" s="8">
        <f t="shared" si="18"/>
        <v>414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960</v>
      </c>
      <c r="G16" s="16">
        <f>'[3]23'!G18</f>
        <v>0</v>
      </c>
      <c r="H16" s="17">
        <f t="shared" si="27"/>
        <v>1280</v>
      </c>
      <c r="I16" s="15">
        <f>'[3]23'!J18</f>
        <v>320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158</v>
      </c>
      <c r="N16" s="16">
        <f>'[3]23'!O18</f>
        <v>0</v>
      </c>
      <c r="O16" s="17">
        <f t="shared" si="28"/>
        <v>478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0"/>
        <v>478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</v>
      </c>
      <c r="AQ16" s="8">
        <f t="shared" si="3"/>
        <v>0</v>
      </c>
      <c r="AR16" s="8">
        <f t="shared" si="18"/>
        <v>414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960</v>
      </c>
      <c r="G17" s="16">
        <f>'[3]23'!G19</f>
        <v>0</v>
      </c>
      <c r="H17" s="17">
        <f t="shared" si="27"/>
        <v>1280</v>
      </c>
      <c r="I17" s="15">
        <f>'[3]23'!J19</f>
        <v>320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158</v>
      </c>
      <c r="N17" s="16">
        <f>'[3]23'!O19</f>
        <v>0</v>
      </c>
      <c r="O17" s="17">
        <f t="shared" si="28"/>
        <v>478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158</v>
      </c>
      <c r="V17" s="16">
        <f t="shared" si="0"/>
        <v>0</v>
      </c>
      <c r="W17" s="17">
        <f t="shared" si="30"/>
        <v>478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158</v>
      </c>
      <c r="AQ17" s="8">
        <f t="shared" si="3"/>
        <v>0</v>
      </c>
      <c r="AR17" s="8">
        <f t="shared" si="18"/>
        <v>414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960</v>
      </c>
      <c r="G18" s="16">
        <f>'[3]23'!G20</f>
        <v>0</v>
      </c>
      <c r="H18" s="17">
        <f t="shared" si="27"/>
        <v>1280</v>
      </c>
      <c r="I18" s="15">
        <f>'[3]23'!J20</f>
        <v>320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158</v>
      </c>
      <c r="N18" s="16">
        <f>'[3]23'!O20</f>
        <v>0</v>
      </c>
      <c r="O18" s="17">
        <f t="shared" si="28"/>
        <v>478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158</v>
      </c>
      <c r="V18" s="16">
        <f t="shared" si="0"/>
        <v>0</v>
      </c>
      <c r="W18" s="17">
        <f t="shared" si="30"/>
        <v>478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158</v>
      </c>
      <c r="AQ18" s="8">
        <f t="shared" si="3"/>
        <v>0</v>
      </c>
      <c r="AR18" s="8">
        <f t="shared" si="18"/>
        <v>414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960</v>
      </c>
      <c r="G19" s="16">
        <f>'[3]23'!G21</f>
        <v>0</v>
      </c>
      <c r="H19" s="17">
        <f t="shared" si="27"/>
        <v>1280</v>
      </c>
      <c r="I19" s="15">
        <f>'[3]23'!J21</f>
        <v>320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165</v>
      </c>
      <c r="N19" s="16">
        <f>'[3]23'!O21</f>
        <v>0</v>
      </c>
      <c r="O19" s="17">
        <f t="shared" si="28"/>
        <v>485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165</v>
      </c>
      <c r="V19" s="16">
        <f t="shared" si="29"/>
        <v>0</v>
      </c>
      <c r="W19" s="17">
        <f t="shared" si="30"/>
        <v>485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165</v>
      </c>
      <c r="AQ19" s="8">
        <f t="shared" si="31"/>
        <v>0</v>
      </c>
      <c r="AR19" s="8">
        <f t="shared" si="18"/>
        <v>421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960</v>
      </c>
      <c r="G20" s="16">
        <f>'[3]23'!G22</f>
        <v>0</v>
      </c>
      <c r="H20" s="17">
        <f t="shared" si="27"/>
        <v>1280</v>
      </c>
      <c r="I20" s="15">
        <f>'[3]23'!J22</f>
        <v>320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158</v>
      </c>
      <c r="N20" s="16">
        <f>'[3]23'!O22</f>
        <v>0</v>
      </c>
      <c r="O20" s="17">
        <f t="shared" si="28"/>
        <v>478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158</v>
      </c>
      <c r="V20" s="16">
        <f t="shared" si="29"/>
        <v>0</v>
      </c>
      <c r="W20" s="17">
        <f t="shared" si="30"/>
        <v>478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158</v>
      </c>
      <c r="AQ20" s="8">
        <f t="shared" si="31"/>
        <v>0</v>
      </c>
      <c r="AR20" s="8">
        <f t="shared" si="18"/>
        <v>414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960</v>
      </c>
      <c r="G21" s="16">
        <f>'[3]23'!G23</f>
        <v>0</v>
      </c>
      <c r="H21" s="17">
        <f t="shared" si="27"/>
        <v>1280</v>
      </c>
      <c r="I21" s="15">
        <f>'[3]23'!J23</f>
        <v>320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158</v>
      </c>
      <c r="N21" s="16">
        <f>'[3]23'!O23</f>
        <v>0</v>
      </c>
      <c r="O21" s="17">
        <f t="shared" si="28"/>
        <v>478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158</v>
      </c>
      <c r="V21" s="16">
        <f t="shared" si="29"/>
        <v>0</v>
      </c>
      <c r="W21" s="17">
        <f t="shared" si="30"/>
        <v>478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158</v>
      </c>
      <c r="AQ21" s="8">
        <f t="shared" si="31"/>
        <v>0</v>
      </c>
      <c r="AR21" s="8">
        <f t="shared" si="18"/>
        <v>414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960</v>
      </c>
      <c r="G22" s="16">
        <f>'[3]23'!G24</f>
        <v>0</v>
      </c>
      <c r="H22" s="17">
        <f t="shared" si="27"/>
        <v>1280</v>
      </c>
      <c r="I22" s="15">
        <f>'[3]23'!J24</f>
        <v>320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158</v>
      </c>
      <c r="N22" s="16">
        <f>'[3]23'!O24</f>
        <v>0</v>
      </c>
      <c r="O22" s="17">
        <f t="shared" si="28"/>
        <v>478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158</v>
      </c>
      <c r="V22" s="16">
        <f t="shared" si="29"/>
        <v>0</v>
      </c>
      <c r="W22" s="17">
        <f t="shared" si="30"/>
        <v>478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158</v>
      </c>
      <c r="AQ22" s="8">
        <f t="shared" si="31"/>
        <v>0</v>
      </c>
      <c r="AR22" s="8">
        <f t="shared" si="18"/>
        <v>414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960</v>
      </c>
      <c r="G23" s="16">
        <f>'[3]23'!G25</f>
        <v>0</v>
      </c>
      <c r="H23" s="17">
        <f t="shared" si="27"/>
        <v>1280</v>
      </c>
      <c r="I23" s="15">
        <f>'[3]23'!J25</f>
        <v>320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158</v>
      </c>
      <c r="N23" s="16">
        <f>'[3]23'!O25</f>
        <v>0</v>
      </c>
      <c r="O23" s="17">
        <f t="shared" si="28"/>
        <v>478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158</v>
      </c>
      <c r="V23" s="16">
        <f t="shared" si="29"/>
        <v>0</v>
      </c>
      <c r="W23" s="17">
        <f t="shared" si="30"/>
        <v>478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158</v>
      </c>
      <c r="AQ23" s="8">
        <f t="shared" si="31"/>
        <v>0</v>
      </c>
      <c r="AR23" s="8">
        <f t="shared" si="18"/>
        <v>414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960</v>
      </c>
      <c r="G24" s="16">
        <f>'[3]23'!G26</f>
        <v>0</v>
      </c>
      <c r="H24" s="17">
        <f t="shared" si="27"/>
        <v>1280</v>
      </c>
      <c r="I24" s="15">
        <f>'[3]23'!J26</f>
        <v>320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158</v>
      </c>
      <c r="N24" s="16">
        <f>'[3]23'!O26</f>
        <v>0</v>
      </c>
      <c r="O24" s="17">
        <f t="shared" si="28"/>
        <v>478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158</v>
      </c>
      <c r="V24" s="16">
        <f t="shared" si="29"/>
        <v>0</v>
      </c>
      <c r="W24" s="17">
        <f t="shared" si="30"/>
        <v>478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158</v>
      </c>
      <c r="AQ24" s="8">
        <f t="shared" si="31"/>
        <v>0</v>
      </c>
      <c r="AR24" s="8">
        <f t="shared" si="18"/>
        <v>414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960</v>
      </c>
      <c r="G25" s="16">
        <f>'[3]23'!G27</f>
        <v>0</v>
      </c>
      <c r="H25" s="17">
        <f t="shared" si="27"/>
        <v>1280</v>
      </c>
      <c r="I25" s="15">
        <f>'[3]23'!J27</f>
        <v>320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165</v>
      </c>
      <c r="N25" s="16">
        <f>'[3]23'!O27</f>
        <v>0</v>
      </c>
      <c r="O25" s="17">
        <f t="shared" si="28"/>
        <v>485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165</v>
      </c>
      <c r="V25" s="16">
        <f t="shared" si="29"/>
        <v>0</v>
      </c>
      <c r="W25" s="17">
        <f t="shared" si="30"/>
        <v>485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165</v>
      </c>
      <c r="AQ25" s="8">
        <f t="shared" si="31"/>
        <v>0</v>
      </c>
      <c r="AR25" s="8">
        <f t="shared" si="18"/>
        <v>421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960</v>
      </c>
      <c r="G26" s="16">
        <f>'[3]23'!G28</f>
        <v>0</v>
      </c>
      <c r="H26" s="17">
        <f t="shared" si="27"/>
        <v>1280</v>
      </c>
      <c r="I26" s="15">
        <f>'[3]23'!J28</f>
        <v>320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158</v>
      </c>
      <c r="N26" s="16">
        <f>'[3]23'!O28</f>
        <v>0</v>
      </c>
      <c r="O26" s="17">
        <f t="shared" si="28"/>
        <v>478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158</v>
      </c>
      <c r="V26" s="16">
        <f t="shared" si="29"/>
        <v>0</v>
      </c>
      <c r="W26" s="17">
        <f t="shared" si="30"/>
        <v>478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158</v>
      </c>
      <c r="AQ26" s="8">
        <f t="shared" si="31"/>
        <v>0</v>
      </c>
      <c r="AR26" s="8">
        <f t="shared" si="18"/>
        <v>414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960</v>
      </c>
      <c r="G27" s="16">
        <f>'[3]23'!G29</f>
        <v>0</v>
      </c>
      <c r="H27" s="17">
        <f t="shared" si="27"/>
        <v>1280</v>
      </c>
      <c r="I27" s="15">
        <f>'[3]23'!J29</f>
        <v>320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158</v>
      </c>
      <c r="N27" s="16">
        <f>'[3]23'!O29</f>
        <v>0</v>
      </c>
      <c r="O27" s="17">
        <f t="shared" si="28"/>
        <v>478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158</v>
      </c>
      <c r="V27" s="16">
        <f t="shared" si="29"/>
        <v>0</v>
      </c>
      <c r="W27" s="17">
        <f t="shared" si="30"/>
        <v>478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158</v>
      </c>
      <c r="AQ27" s="8">
        <f t="shared" si="31"/>
        <v>0</v>
      </c>
      <c r="AR27" s="8">
        <f t="shared" si="18"/>
        <v>414</v>
      </c>
      <c r="AT27" s="8">
        <v>32</v>
      </c>
      <c r="AU27" s="8">
        <v>32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960</v>
      </c>
      <c r="G28" s="16">
        <f>'[3]23'!G30</f>
        <v>0</v>
      </c>
      <c r="H28" s="17">
        <f t="shared" si="27"/>
        <v>1280</v>
      </c>
      <c r="I28" s="15">
        <f>'[3]23'!J30</f>
        <v>320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158</v>
      </c>
      <c r="N28" s="16">
        <f>'[3]23'!O30</f>
        <v>0</v>
      </c>
      <c r="O28" s="17">
        <f t="shared" si="28"/>
        <v>478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158</v>
      </c>
      <c r="V28" s="16">
        <f t="shared" si="29"/>
        <v>0</v>
      </c>
      <c r="W28" s="17">
        <f t="shared" si="30"/>
        <v>478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158</v>
      </c>
      <c r="AQ28" s="8">
        <f t="shared" si="31"/>
        <v>0</v>
      </c>
      <c r="AR28" s="8">
        <f t="shared" si="18"/>
        <v>414</v>
      </c>
      <c r="AT28" s="8">
        <v>32</v>
      </c>
      <c r="AU28" s="8">
        <v>32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960</v>
      </c>
      <c r="G29" s="16">
        <f>'[3]23'!G31</f>
        <v>0</v>
      </c>
      <c r="H29" s="17">
        <f t="shared" si="27"/>
        <v>1280</v>
      </c>
      <c r="I29" s="15">
        <f>'[3]23'!J31</f>
        <v>320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158</v>
      </c>
      <c r="N29" s="16">
        <f>'[3]23'!O31</f>
        <v>0</v>
      </c>
      <c r="O29" s="17">
        <f t="shared" si="28"/>
        <v>478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158</v>
      </c>
      <c r="V29" s="16">
        <f t="shared" si="29"/>
        <v>0</v>
      </c>
      <c r="W29" s="17">
        <f t="shared" si="30"/>
        <v>478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158</v>
      </c>
      <c r="AQ29" s="8">
        <f t="shared" si="31"/>
        <v>0</v>
      </c>
      <c r="AR29" s="8">
        <f t="shared" si="18"/>
        <v>414</v>
      </c>
      <c r="AT29" s="8">
        <v>32</v>
      </c>
      <c r="AU29" s="8">
        <v>32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960</v>
      </c>
      <c r="G30" s="16">
        <f>'[3]23'!G32</f>
        <v>0</v>
      </c>
      <c r="H30" s="17">
        <f t="shared" si="27"/>
        <v>1280</v>
      </c>
      <c r="I30" s="15">
        <f>'[3]23'!J32</f>
        <v>320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158</v>
      </c>
      <c r="N30" s="16">
        <f>'[3]23'!O32</f>
        <v>0</v>
      </c>
      <c r="O30" s="17">
        <f t="shared" si="28"/>
        <v>478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158</v>
      </c>
      <c r="V30" s="16">
        <f t="shared" si="29"/>
        <v>0</v>
      </c>
      <c r="W30" s="17">
        <f t="shared" si="30"/>
        <v>478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158</v>
      </c>
      <c r="AQ30" s="8">
        <f t="shared" si="31"/>
        <v>0</v>
      </c>
      <c r="AR30" s="8">
        <f t="shared" si="18"/>
        <v>414</v>
      </c>
      <c r="AT30" s="8">
        <v>32</v>
      </c>
      <c r="AU30" s="8">
        <v>32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960</v>
      </c>
      <c r="G31" s="16">
        <f>'[3]23'!G33</f>
        <v>0</v>
      </c>
      <c r="H31" s="17">
        <f t="shared" si="27"/>
        <v>1280</v>
      </c>
      <c r="I31" s="15">
        <f>'[3]23'!J33</f>
        <v>320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166</v>
      </c>
      <c r="N31" s="16">
        <f>'[3]23'!O33</f>
        <v>0</v>
      </c>
      <c r="O31" s="17">
        <f t="shared" si="28"/>
        <v>486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166</v>
      </c>
      <c r="V31" s="16">
        <f t="shared" si="29"/>
        <v>0</v>
      </c>
      <c r="W31" s="17">
        <f t="shared" si="30"/>
        <v>486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166</v>
      </c>
      <c r="AQ31" s="8">
        <f t="shared" si="31"/>
        <v>0</v>
      </c>
      <c r="AR31" s="8">
        <f t="shared" si="18"/>
        <v>422</v>
      </c>
      <c r="AT31" s="8">
        <v>32</v>
      </c>
      <c r="AU31" s="8">
        <v>32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960</v>
      </c>
      <c r="G32" s="16">
        <f>'[3]23'!G34</f>
        <v>0</v>
      </c>
      <c r="H32" s="17">
        <f t="shared" si="27"/>
        <v>1280</v>
      </c>
      <c r="I32" s="15">
        <f>'[3]23'!J34</f>
        <v>320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158</v>
      </c>
      <c r="N32" s="16">
        <f>'[3]23'!O34</f>
        <v>0</v>
      </c>
      <c r="O32" s="17">
        <f t="shared" si="28"/>
        <v>478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158</v>
      </c>
      <c r="V32" s="16">
        <f t="shared" si="29"/>
        <v>0</v>
      </c>
      <c r="W32" s="17">
        <f t="shared" si="30"/>
        <v>478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158</v>
      </c>
      <c r="AQ32" s="8">
        <f t="shared" si="31"/>
        <v>0</v>
      </c>
      <c r="AR32" s="8">
        <f t="shared" si="18"/>
        <v>414</v>
      </c>
      <c r="AT32" s="8">
        <v>32</v>
      </c>
      <c r="AU32" s="8">
        <v>32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960</v>
      </c>
      <c r="G33" s="16">
        <f>'[3]23'!G35</f>
        <v>0</v>
      </c>
      <c r="H33" s="17">
        <f t="shared" si="27"/>
        <v>1280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158</v>
      </c>
      <c r="N33" s="16">
        <f>'[3]23'!O35</f>
        <v>0</v>
      </c>
      <c r="O33" s="17">
        <f t="shared" si="28"/>
        <v>478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158</v>
      </c>
      <c r="V33" s="16">
        <f t="shared" si="29"/>
        <v>0</v>
      </c>
      <c r="W33" s="17">
        <f t="shared" si="30"/>
        <v>478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158</v>
      </c>
      <c r="AQ33" s="8">
        <f t="shared" si="31"/>
        <v>0</v>
      </c>
      <c r="AR33" s="8">
        <f t="shared" si="18"/>
        <v>414</v>
      </c>
      <c r="AT33" s="8">
        <v>32</v>
      </c>
      <c r="AU33" s="8">
        <v>32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960</v>
      </c>
      <c r="G34" s="16">
        <f>'[3]23'!G36</f>
        <v>0</v>
      </c>
      <c r="H34" s="17">
        <f t="shared" si="27"/>
        <v>1280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158</v>
      </c>
      <c r="N34" s="16">
        <f>'[3]23'!O36</f>
        <v>0</v>
      </c>
      <c r="O34" s="17">
        <f t="shared" si="28"/>
        <v>478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158</v>
      </c>
      <c r="V34" s="16">
        <f t="shared" si="29"/>
        <v>0</v>
      </c>
      <c r="W34" s="17">
        <f t="shared" si="30"/>
        <v>478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158</v>
      </c>
      <c r="AQ34" s="8">
        <f t="shared" si="31"/>
        <v>0</v>
      </c>
      <c r="AR34" s="8">
        <f t="shared" si="18"/>
        <v>414</v>
      </c>
      <c r="AT34" s="8">
        <v>32</v>
      </c>
      <c r="AU34" s="8">
        <v>32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960</v>
      </c>
      <c r="G35" s="16">
        <f>'[3]23'!G37</f>
        <v>0</v>
      </c>
      <c r="H35" s="17">
        <f t="shared" si="27"/>
        <v>1280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158</v>
      </c>
      <c r="N35" s="16">
        <f>'[3]23'!O37</f>
        <v>0</v>
      </c>
      <c r="O35" s="17">
        <f t="shared" si="28"/>
        <v>478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158</v>
      </c>
      <c r="V35" s="16">
        <f t="shared" si="29"/>
        <v>0</v>
      </c>
      <c r="W35" s="17">
        <f t="shared" si="30"/>
        <v>478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158</v>
      </c>
      <c r="AQ35" s="8">
        <f t="shared" si="31"/>
        <v>0</v>
      </c>
      <c r="AR35" s="8">
        <f t="shared" si="18"/>
        <v>414</v>
      </c>
      <c r="AT35" s="8">
        <v>32</v>
      </c>
      <c r="AU35" s="8">
        <v>32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960</v>
      </c>
      <c r="G36" s="16">
        <f>'[3]23'!G38</f>
        <v>0</v>
      </c>
      <c r="H36" s="17">
        <f t="shared" si="27"/>
        <v>1280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158</v>
      </c>
      <c r="N36" s="16">
        <f>'[3]23'!O38</f>
        <v>0</v>
      </c>
      <c r="O36" s="17">
        <f t="shared" si="28"/>
        <v>478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158</v>
      </c>
      <c r="V36" s="16">
        <f t="shared" si="29"/>
        <v>0</v>
      </c>
      <c r="W36" s="17">
        <f t="shared" si="30"/>
        <v>478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158</v>
      </c>
      <c r="AQ36" s="8">
        <f t="shared" si="31"/>
        <v>0</v>
      </c>
      <c r="AR36" s="8">
        <f t="shared" si="18"/>
        <v>414</v>
      </c>
      <c r="AT36" s="8">
        <v>32</v>
      </c>
      <c r="AU36" s="8">
        <v>32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960</v>
      </c>
      <c r="G37" s="16">
        <f>'[3]23'!G39</f>
        <v>0</v>
      </c>
      <c r="H37" s="17">
        <f t="shared" si="27"/>
        <v>1280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169</v>
      </c>
      <c r="N37" s="16">
        <f>'[3]23'!O39</f>
        <v>0</v>
      </c>
      <c r="O37" s="17">
        <f t="shared" si="28"/>
        <v>489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169</v>
      </c>
      <c r="V37" s="16">
        <f t="shared" si="29"/>
        <v>0</v>
      </c>
      <c r="W37" s="17">
        <f t="shared" si="30"/>
        <v>489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169</v>
      </c>
      <c r="AQ37" s="8">
        <f t="shared" si="31"/>
        <v>0</v>
      </c>
      <c r="AR37" s="8">
        <f t="shared" si="18"/>
        <v>425</v>
      </c>
      <c r="AT37" s="8">
        <v>32</v>
      </c>
      <c r="AU37" s="8">
        <v>32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960</v>
      </c>
      <c r="G38" s="16">
        <f>'[3]23'!G40</f>
        <v>0</v>
      </c>
      <c r="H38" s="17">
        <f t="shared" si="27"/>
        <v>1280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158</v>
      </c>
      <c r="N38" s="16">
        <f>'[3]23'!O40</f>
        <v>0</v>
      </c>
      <c r="O38" s="17">
        <f t="shared" si="28"/>
        <v>478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158</v>
      </c>
      <c r="V38" s="16">
        <f t="shared" si="29"/>
        <v>0</v>
      </c>
      <c r="W38" s="17">
        <f t="shared" si="30"/>
        <v>478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158</v>
      </c>
      <c r="AQ38" s="8">
        <f t="shared" si="31"/>
        <v>0</v>
      </c>
      <c r="AR38" s="8">
        <f t="shared" si="18"/>
        <v>414</v>
      </c>
      <c r="AT38" s="8">
        <v>32</v>
      </c>
      <c r="AU38" s="8">
        <v>32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960</v>
      </c>
      <c r="G39" s="16">
        <f>'[3]23'!G41</f>
        <v>0</v>
      </c>
      <c r="H39" s="17">
        <f t="shared" si="27"/>
        <v>1280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158</v>
      </c>
      <c r="N39" s="16">
        <f>'[3]23'!O41</f>
        <v>0</v>
      </c>
      <c r="O39" s="17">
        <f t="shared" si="28"/>
        <v>478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158</v>
      </c>
      <c r="V39" s="16">
        <f t="shared" si="29"/>
        <v>0</v>
      </c>
      <c r="W39" s="17">
        <f t="shared" si="30"/>
        <v>478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158</v>
      </c>
      <c r="AQ39" s="8">
        <f t="shared" si="31"/>
        <v>0</v>
      </c>
      <c r="AR39" s="8">
        <f t="shared" si="18"/>
        <v>414</v>
      </c>
      <c r="AT39" s="8">
        <v>32</v>
      </c>
      <c r="AU39" s="8">
        <v>32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960</v>
      </c>
      <c r="G40" s="16">
        <f>'[3]23'!G42</f>
        <v>0</v>
      </c>
      <c r="H40" s="17">
        <f t="shared" si="27"/>
        <v>1280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158</v>
      </c>
      <c r="N40" s="16">
        <f>'[3]23'!O42</f>
        <v>0</v>
      </c>
      <c r="O40" s="17">
        <f t="shared" si="28"/>
        <v>478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158</v>
      </c>
      <c r="V40" s="16">
        <f t="shared" si="29"/>
        <v>0</v>
      </c>
      <c r="W40" s="17">
        <f t="shared" si="30"/>
        <v>478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158</v>
      </c>
      <c r="AQ40" s="8">
        <f t="shared" si="31"/>
        <v>0</v>
      </c>
      <c r="AR40" s="8">
        <f t="shared" si="18"/>
        <v>414</v>
      </c>
      <c r="AT40" s="8">
        <v>32</v>
      </c>
      <c r="AU40" s="8">
        <v>32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960</v>
      </c>
      <c r="G41" s="16">
        <f>'[3]23'!G43</f>
        <v>0</v>
      </c>
      <c r="H41" s="17">
        <f t="shared" si="27"/>
        <v>1280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158</v>
      </c>
      <c r="N41" s="16">
        <f>'[3]23'!O43</f>
        <v>0</v>
      </c>
      <c r="O41" s="17">
        <f t="shared" si="28"/>
        <v>478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158</v>
      </c>
      <c r="V41" s="16">
        <f t="shared" si="29"/>
        <v>0</v>
      </c>
      <c r="W41" s="17">
        <f t="shared" si="30"/>
        <v>478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158</v>
      </c>
      <c r="AQ41" s="8">
        <f t="shared" si="31"/>
        <v>0</v>
      </c>
      <c r="AR41" s="8">
        <f t="shared" si="18"/>
        <v>414</v>
      </c>
      <c r="AT41" s="8">
        <v>32</v>
      </c>
      <c r="AU41" s="8">
        <v>32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960</v>
      </c>
      <c r="G42" s="16">
        <f>'[3]23'!G44</f>
        <v>0</v>
      </c>
      <c r="H42" s="17">
        <f t="shared" si="27"/>
        <v>1280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158</v>
      </c>
      <c r="N42" s="16">
        <f>'[3]23'!O44</f>
        <v>0</v>
      </c>
      <c r="O42" s="17">
        <f t="shared" si="28"/>
        <v>478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158</v>
      </c>
      <c r="V42" s="16">
        <f t="shared" si="29"/>
        <v>0</v>
      </c>
      <c r="W42" s="17">
        <f t="shared" si="30"/>
        <v>478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158</v>
      </c>
      <c r="AQ42" s="8">
        <f t="shared" si="31"/>
        <v>0</v>
      </c>
      <c r="AR42" s="8">
        <f t="shared" si="18"/>
        <v>414</v>
      </c>
      <c r="AT42" s="8">
        <v>32</v>
      </c>
      <c r="AU42" s="8">
        <v>32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960</v>
      </c>
      <c r="G43" s="16">
        <f>'[3]23'!G45</f>
        <v>0</v>
      </c>
      <c r="H43" s="17">
        <f t="shared" si="27"/>
        <v>1280</v>
      </c>
      <c r="I43" s="15">
        <f>'[3]23'!J45</f>
        <v>320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173</v>
      </c>
      <c r="N43" s="16">
        <f>'[3]23'!O45</f>
        <v>0</v>
      </c>
      <c r="O43" s="17">
        <f t="shared" si="28"/>
        <v>493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173</v>
      </c>
      <c r="V43" s="16">
        <f t="shared" si="29"/>
        <v>0</v>
      </c>
      <c r="W43" s="17">
        <f t="shared" si="30"/>
        <v>493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173</v>
      </c>
      <c r="AQ43" s="8">
        <f t="shared" si="31"/>
        <v>0</v>
      </c>
      <c r="AR43" s="8">
        <f t="shared" si="18"/>
        <v>429</v>
      </c>
      <c r="AT43" s="8">
        <v>32</v>
      </c>
      <c r="AU43" s="8">
        <v>32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960</v>
      </c>
      <c r="G44" s="16">
        <f>'[3]23'!G46</f>
        <v>0</v>
      </c>
      <c r="H44" s="17">
        <f t="shared" si="27"/>
        <v>1280</v>
      </c>
      <c r="I44" s="15">
        <f>'[3]23'!J46</f>
        <v>320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158</v>
      </c>
      <c r="N44" s="16">
        <f>'[3]23'!O46</f>
        <v>0</v>
      </c>
      <c r="O44" s="17">
        <f t="shared" si="28"/>
        <v>478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158</v>
      </c>
      <c r="V44" s="16">
        <f t="shared" si="29"/>
        <v>0</v>
      </c>
      <c r="W44" s="17">
        <f t="shared" si="30"/>
        <v>478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158</v>
      </c>
      <c r="AQ44" s="8">
        <f t="shared" si="31"/>
        <v>0</v>
      </c>
      <c r="AR44" s="8">
        <f t="shared" si="18"/>
        <v>414</v>
      </c>
      <c r="AT44" s="8">
        <v>32</v>
      </c>
      <c r="AU44" s="8">
        <v>32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960</v>
      </c>
      <c r="G45" s="16">
        <f>'[3]23'!G47</f>
        <v>0</v>
      </c>
      <c r="H45" s="17">
        <f t="shared" si="27"/>
        <v>1280</v>
      </c>
      <c r="I45" s="15">
        <f>'[3]23'!J47</f>
        <v>320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158</v>
      </c>
      <c r="N45" s="16">
        <f>'[3]23'!O47</f>
        <v>0</v>
      </c>
      <c r="O45" s="17">
        <f t="shared" si="28"/>
        <v>478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158</v>
      </c>
      <c r="V45" s="16">
        <f t="shared" si="29"/>
        <v>0</v>
      </c>
      <c r="W45" s="17">
        <f t="shared" si="30"/>
        <v>478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158</v>
      </c>
      <c r="AQ45" s="8">
        <f t="shared" si="31"/>
        <v>0</v>
      </c>
      <c r="AR45" s="8">
        <f t="shared" si="18"/>
        <v>414</v>
      </c>
      <c r="AT45" s="8">
        <v>32</v>
      </c>
      <c r="AU45" s="8">
        <v>32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960</v>
      </c>
      <c r="G46" s="16">
        <f>'[3]23'!G48</f>
        <v>0</v>
      </c>
      <c r="H46" s="17">
        <f t="shared" si="27"/>
        <v>1280</v>
      </c>
      <c r="I46" s="15">
        <f>'[3]23'!J48</f>
        <v>320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158</v>
      </c>
      <c r="N46" s="16">
        <f>'[3]23'!O48</f>
        <v>0</v>
      </c>
      <c r="O46" s="17">
        <f t="shared" si="28"/>
        <v>478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158</v>
      </c>
      <c r="V46" s="16">
        <f t="shared" si="29"/>
        <v>0</v>
      </c>
      <c r="W46" s="17">
        <f t="shared" si="30"/>
        <v>478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158</v>
      </c>
      <c r="AQ46" s="8">
        <f t="shared" si="31"/>
        <v>0</v>
      </c>
      <c r="AR46" s="8">
        <f t="shared" si="18"/>
        <v>414</v>
      </c>
      <c r="AT46" s="8">
        <v>32</v>
      </c>
      <c r="AU46" s="8">
        <v>32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960</v>
      </c>
      <c r="G47" s="16">
        <f>'[3]23'!G49</f>
        <v>0</v>
      </c>
      <c r="H47" s="17">
        <f t="shared" si="27"/>
        <v>1280</v>
      </c>
      <c r="I47" s="15">
        <f>'[3]23'!J49</f>
        <v>320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150</v>
      </c>
      <c r="N47" s="16">
        <f>'[3]23'!O49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8.99</v>
      </c>
      <c r="AC47" s="8">
        <f t="shared" si="9"/>
        <v>0</v>
      </c>
      <c r="AD47" s="8">
        <f t="shared" si="10"/>
        <v>40.99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8.99</v>
      </c>
      <c r="AJ47" s="8">
        <f t="shared" si="16"/>
        <v>0</v>
      </c>
      <c r="AK47" s="8">
        <f t="shared" si="17"/>
        <v>40.99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132.01999999999998</v>
      </c>
      <c r="AQ47" s="8">
        <f t="shared" si="31"/>
        <v>0</v>
      </c>
      <c r="AR47" s="8">
        <f t="shared" si="18"/>
        <v>388.02</v>
      </c>
      <c r="AT47" s="8">
        <v>40.99</v>
      </c>
      <c r="AU47" s="8">
        <v>40.99</v>
      </c>
      <c r="AW47" s="199">
        <v>32</v>
      </c>
      <c r="AX47" s="199">
        <v>0</v>
      </c>
      <c r="AY47" s="199">
        <v>0</v>
      </c>
      <c r="AZ47" s="199">
        <v>0</v>
      </c>
      <c r="BA47" s="199">
        <v>8.99</v>
      </c>
      <c r="BB47" s="199">
        <v>0</v>
      </c>
      <c r="BC47" s="8">
        <f t="shared" si="19"/>
        <v>40.99</v>
      </c>
      <c r="BD47" s="199">
        <v>32</v>
      </c>
      <c r="BE47" s="199">
        <v>0</v>
      </c>
      <c r="BF47" s="199">
        <v>0</v>
      </c>
      <c r="BG47" s="199">
        <v>0</v>
      </c>
      <c r="BH47" s="199">
        <v>8.99</v>
      </c>
      <c r="BI47" s="199">
        <v>0</v>
      </c>
      <c r="BJ47" s="8">
        <f t="shared" si="20"/>
        <v>40.99</v>
      </c>
      <c r="BL47" s="8">
        <f t="shared" si="21"/>
        <v>40.99</v>
      </c>
      <c r="BM47" s="8">
        <f t="shared" si="22"/>
        <v>40.99</v>
      </c>
      <c r="BN47" s="8">
        <f t="shared" si="23"/>
        <v>40.99</v>
      </c>
      <c r="BO47" s="8">
        <f t="shared" si="24"/>
        <v>40.99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960</v>
      </c>
      <c r="G48" s="16">
        <f>'[3]23'!G50</f>
        <v>0</v>
      </c>
      <c r="H48" s="17">
        <f t="shared" si="27"/>
        <v>1280</v>
      </c>
      <c r="I48" s="15">
        <f>'[3]23'!J50</f>
        <v>320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150</v>
      </c>
      <c r="N48" s="16">
        <f>'[3]23'!O50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8.99</v>
      </c>
      <c r="AC48" s="8">
        <f t="shared" si="9"/>
        <v>0</v>
      </c>
      <c r="AD48" s="8">
        <f t="shared" si="10"/>
        <v>40.99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8.99</v>
      </c>
      <c r="AJ48" s="8">
        <f t="shared" si="16"/>
        <v>0</v>
      </c>
      <c r="AK48" s="8">
        <f t="shared" si="17"/>
        <v>40.99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132.01999999999998</v>
      </c>
      <c r="AQ48" s="8">
        <f t="shared" si="31"/>
        <v>0</v>
      </c>
      <c r="AR48" s="8">
        <f t="shared" si="18"/>
        <v>388.02</v>
      </c>
      <c r="AT48" s="8">
        <v>40.99</v>
      </c>
      <c r="AU48" s="8">
        <v>40.99</v>
      </c>
      <c r="AW48" s="199">
        <v>32</v>
      </c>
      <c r="AX48" s="199">
        <v>0</v>
      </c>
      <c r="AY48" s="199">
        <v>0</v>
      </c>
      <c r="AZ48" s="199">
        <v>0</v>
      </c>
      <c r="BA48" s="199">
        <v>8.99</v>
      </c>
      <c r="BB48" s="199">
        <v>0</v>
      </c>
      <c r="BC48" s="8">
        <f t="shared" si="19"/>
        <v>40.99</v>
      </c>
      <c r="BD48" s="199">
        <v>32</v>
      </c>
      <c r="BE48" s="199">
        <v>0</v>
      </c>
      <c r="BF48" s="199">
        <v>0</v>
      </c>
      <c r="BG48" s="199">
        <v>0</v>
      </c>
      <c r="BH48" s="199">
        <v>8.99</v>
      </c>
      <c r="BI48" s="199">
        <v>0</v>
      </c>
      <c r="BJ48" s="8">
        <f t="shared" si="20"/>
        <v>40.99</v>
      </c>
      <c r="BL48" s="8">
        <f t="shared" si="21"/>
        <v>40.99</v>
      </c>
      <c r="BM48" s="8">
        <f t="shared" si="22"/>
        <v>40.99</v>
      </c>
      <c r="BN48" s="8">
        <f t="shared" si="23"/>
        <v>40.99</v>
      </c>
      <c r="BO48" s="8">
        <f t="shared" si="24"/>
        <v>40.99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960</v>
      </c>
      <c r="G49" s="16">
        <f>'[3]23'!G51</f>
        <v>0</v>
      </c>
      <c r="H49" s="17">
        <f t="shared" si="27"/>
        <v>1280</v>
      </c>
      <c r="I49" s="15">
        <f>'[3]23'!J51</f>
        <v>320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150</v>
      </c>
      <c r="N49" s="16">
        <f>'[3]23'!O51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4.78</v>
      </c>
      <c r="AC49" s="8">
        <f t="shared" si="9"/>
        <v>0</v>
      </c>
      <c r="AD49" s="8">
        <f t="shared" si="10"/>
        <v>36.78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4.78</v>
      </c>
      <c r="AJ49" s="8">
        <f t="shared" si="16"/>
        <v>0</v>
      </c>
      <c r="AK49" s="8">
        <f t="shared" si="17"/>
        <v>36.78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140.44</v>
      </c>
      <c r="AQ49" s="8">
        <f t="shared" si="31"/>
        <v>0</v>
      </c>
      <c r="AR49" s="8">
        <f t="shared" si="18"/>
        <v>396.44</v>
      </c>
      <c r="AT49" s="8">
        <v>36.78</v>
      </c>
      <c r="AU49" s="8">
        <v>36.78</v>
      </c>
      <c r="AW49" s="199">
        <v>32</v>
      </c>
      <c r="AX49" s="199">
        <v>0</v>
      </c>
      <c r="AY49" s="199">
        <v>0</v>
      </c>
      <c r="AZ49" s="199">
        <v>0</v>
      </c>
      <c r="BA49" s="199">
        <v>4.78</v>
      </c>
      <c r="BB49" s="199">
        <v>0</v>
      </c>
      <c r="BC49" s="8">
        <f t="shared" si="19"/>
        <v>36.78</v>
      </c>
      <c r="BD49" s="199">
        <v>32</v>
      </c>
      <c r="BE49" s="199">
        <v>0</v>
      </c>
      <c r="BF49" s="199">
        <v>0</v>
      </c>
      <c r="BG49" s="199">
        <v>0</v>
      </c>
      <c r="BH49" s="199">
        <v>4.78</v>
      </c>
      <c r="BI49" s="199">
        <v>0</v>
      </c>
      <c r="BJ49" s="8">
        <f t="shared" si="20"/>
        <v>36.78</v>
      </c>
      <c r="BL49" s="8">
        <f t="shared" si="21"/>
        <v>36.78</v>
      </c>
      <c r="BM49" s="8">
        <f t="shared" si="22"/>
        <v>36.78</v>
      </c>
      <c r="BN49" s="8">
        <f t="shared" si="23"/>
        <v>36.78</v>
      </c>
      <c r="BO49" s="8">
        <f t="shared" si="24"/>
        <v>36.78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960</v>
      </c>
      <c r="G50" s="16">
        <f>'[3]23'!G52</f>
        <v>0</v>
      </c>
      <c r="H50" s="17">
        <f t="shared" si="27"/>
        <v>1280</v>
      </c>
      <c r="I50" s="15">
        <f>'[3]23'!J52</f>
        <v>320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150</v>
      </c>
      <c r="N50" s="16">
        <f>'[3]23'!O52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8.99</v>
      </c>
      <c r="AC50" s="8">
        <f t="shared" si="9"/>
        <v>0</v>
      </c>
      <c r="AD50" s="8">
        <f t="shared" si="10"/>
        <v>40.99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8.99</v>
      </c>
      <c r="AJ50" s="8">
        <f t="shared" si="16"/>
        <v>0</v>
      </c>
      <c r="AK50" s="8">
        <f t="shared" si="17"/>
        <v>40.99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132.01999999999998</v>
      </c>
      <c r="AQ50" s="8">
        <f t="shared" si="31"/>
        <v>0</v>
      </c>
      <c r="AR50" s="8">
        <f t="shared" si="18"/>
        <v>388.02</v>
      </c>
      <c r="AT50" s="8">
        <v>40.99</v>
      </c>
      <c r="AU50" s="8">
        <v>40.99</v>
      </c>
      <c r="AW50" s="199">
        <v>32</v>
      </c>
      <c r="AX50" s="199">
        <v>0</v>
      </c>
      <c r="AY50" s="199">
        <v>0</v>
      </c>
      <c r="AZ50" s="199">
        <v>0</v>
      </c>
      <c r="BA50" s="199">
        <v>8.99</v>
      </c>
      <c r="BB50" s="199">
        <v>0</v>
      </c>
      <c r="BC50" s="8">
        <f t="shared" si="19"/>
        <v>40.99</v>
      </c>
      <c r="BD50" s="199">
        <v>32</v>
      </c>
      <c r="BE50" s="199">
        <v>0</v>
      </c>
      <c r="BF50" s="199">
        <v>0</v>
      </c>
      <c r="BG50" s="199">
        <v>0</v>
      </c>
      <c r="BH50" s="199">
        <v>8.99</v>
      </c>
      <c r="BI50" s="199">
        <v>0</v>
      </c>
      <c r="BJ50" s="8">
        <f t="shared" si="20"/>
        <v>40.99</v>
      </c>
      <c r="BL50" s="8">
        <f t="shared" si="21"/>
        <v>40.99</v>
      </c>
      <c r="BM50" s="8">
        <f t="shared" si="22"/>
        <v>40.99</v>
      </c>
      <c r="BN50" s="8">
        <f t="shared" si="23"/>
        <v>40.99</v>
      </c>
      <c r="BO50" s="8">
        <f t="shared" si="24"/>
        <v>40.99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920</v>
      </c>
      <c r="G51" s="16">
        <f>'[3]23'!G53</f>
        <v>0</v>
      </c>
      <c r="H51" s="17">
        <f t="shared" si="27"/>
        <v>1240</v>
      </c>
      <c r="I51" s="15">
        <f>'[3]23'!J53</f>
        <v>320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158</v>
      </c>
      <c r="N51" s="16">
        <f>'[3]23'!O53</f>
        <v>0</v>
      </c>
      <c r="O51" s="17">
        <f t="shared" si="28"/>
        <v>478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158</v>
      </c>
      <c r="V51" s="16">
        <f t="shared" si="29"/>
        <v>0</v>
      </c>
      <c r="W51" s="17">
        <f t="shared" si="30"/>
        <v>478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158</v>
      </c>
      <c r="AQ51" s="8">
        <f t="shared" si="31"/>
        <v>0</v>
      </c>
      <c r="AR51" s="8">
        <f t="shared" si="18"/>
        <v>414</v>
      </c>
      <c r="AT51" s="8">
        <v>40.99</v>
      </c>
      <c r="AU51" s="8">
        <v>40.99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40.99</v>
      </c>
      <c r="BM51" s="8">
        <f t="shared" si="22"/>
        <v>40.99</v>
      </c>
      <c r="BN51" s="8">
        <f t="shared" si="23"/>
        <v>32</v>
      </c>
      <c r="BO51" s="8">
        <f t="shared" si="24"/>
        <v>32</v>
      </c>
      <c r="BP51" s="182">
        <f t="shared" si="25"/>
        <v>8.990000000000002</v>
      </c>
      <c r="BQ51" s="182">
        <f t="shared" si="26"/>
        <v>8.990000000000002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920</v>
      </c>
      <c r="G52" s="16">
        <f>'[3]23'!G54</f>
        <v>0</v>
      </c>
      <c r="H52" s="17">
        <f t="shared" si="27"/>
        <v>1240</v>
      </c>
      <c r="I52" s="15">
        <f>'[3]23'!J54</f>
        <v>320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158</v>
      </c>
      <c r="N52" s="16">
        <f>'[3]23'!O54</f>
        <v>0</v>
      </c>
      <c r="O52" s="17">
        <f t="shared" si="28"/>
        <v>478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158</v>
      </c>
      <c r="V52" s="16">
        <f t="shared" si="29"/>
        <v>0</v>
      </c>
      <c r="W52" s="17">
        <f t="shared" si="30"/>
        <v>478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158</v>
      </c>
      <c r="AQ52" s="8">
        <f t="shared" si="31"/>
        <v>0</v>
      </c>
      <c r="AR52" s="8">
        <f t="shared" si="18"/>
        <v>414</v>
      </c>
      <c r="AT52" s="8">
        <v>40.99</v>
      </c>
      <c r="AU52" s="8">
        <v>40.99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40.99</v>
      </c>
      <c r="BM52" s="8">
        <f t="shared" si="22"/>
        <v>40.99</v>
      </c>
      <c r="BN52" s="8">
        <f t="shared" si="23"/>
        <v>32</v>
      </c>
      <c r="BO52" s="8">
        <f t="shared" si="24"/>
        <v>32</v>
      </c>
      <c r="BP52" s="182">
        <f t="shared" si="25"/>
        <v>8.990000000000002</v>
      </c>
      <c r="BQ52" s="182">
        <f t="shared" si="26"/>
        <v>8.990000000000002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920</v>
      </c>
      <c r="G53" s="16">
        <f>'[3]23'!G55</f>
        <v>0</v>
      </c>
      <c r="H53" s="17">
        <f t="shared" si="27"/>
        <v>1240</v>
      </c>
      <c r="I53" s="15">
        <f>'[3]23'!J55</f>
        <v>320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158</v>
      </c>
      <c r="N53" s="16">
        <f>'[3]23'!O55</f>
        <v>0</v>
      </c>
      <c r="O53" s="17">
        <f t="shared" si="28"/>
        <v>478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158</v>
      </c>
      <c r="V53" s="16">
        <f t="shared" si="29"/>
        <v>0</v>
      </c>
      <c r="W53" s="17">
        <f t="shared" si="30"/>
        <v>478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158</v>
      </c>
      <c r="AQ53" s="8">
        <f t="shared" si="31"/>
        <v>0</v>
      </c>
      <c r="AR53" s="8">
        <f t="shared" si="18"/>
        <v>414</v>
      </c>
      <c r="AT53" s="8">
        <v>32</v>
      </c>
      <c r="AU53" s="8">
        <v>32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920</v>
      </c>
      <c r="G54" s="16">
        <f>'[3]23'!G56</f>
        <v>0</v>
      </c>
      <c r="H54" s="17">
        <f t="shared" si="27"/>
        <v>1240</v>
      </c>
      <c r="I54" s="15">
        <f>'[3]23'!J56</f>
        <v>320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158</v>
      </c>
      <c r="N54" s="16">
        <f>'[3]23'!O56</f>
        <v>0</v>
      </c>
      <c r="O54" s="17">
        <f t="shared" si="28"/>
        <v>478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158</v>
      </c>
      <c r="V54" s="16">
        <f t="shared" si="29"/>
        <v>0</v>
      </c>
      <c r="W54" s="17">
        <f t="shared" si="30"/>
        <v>478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158</v>
      </c>
      <c r="AQ54" s="8">
        <f t="shared" si="31"/>
        <v>0</v>
      </c>
      <c r="AR54" s="8">
        <f t="shared" si="18"/>
        <v>414</v>
      </c>
      <c r="AT54" s="8">
        <v>32</v>
      </c>
      <c r="AU54" s="8">
        <v>32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920</v>
      </c>
      <c r="G55" s="16">
        <f>'[3]23'!G57</f>
        <v>0</v>
      </c>
      <c r="H55" s="17">
        <f t="shared" si="27"/>
        <v>1240</v>
      </c>
      <c r="I55" s="15">
        <f>'[3]23'!J57</f>
        <v>320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172</v>
      </c>
      <c r="N55" s="16">
        <f>'[3]23'!O57</f>
        <v>0</v>
      </c>
      <c r="O55" s="17">
        <f t="shared" si="28"/>
        <v>492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172</v>
      </c>
      <c r="V55" s="16">
        <f t="shared" si="29"/>
        <v>0</v>
      </c>
      <c r="W55" s="17">
        <f t="shared" si="30"/>
        <v>492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172</v>
      </c>
      <c r="AQ55" s="8">
        <f t="shared" si="31"/>
        <v>0</v>
      </c>
      <c r="AR55" s="8">
        <f t="shared" si="18"/>
        <v>428</v>
      </c>
      <c r="AT55" s="8">
        <v>32</v>
      </c>
      <c r="AU55" s="8">
        <v>32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920</v>
      </c>
      <c r="G56" s="16">
        <f>'[3]23'!G58</f>
        <v>0</v>
      </c>
      <c r="H56" s="17">
        <f t="shared" si="27"/>
        <v>1240</v>
      </c>
      <c r="I56" s="15">
        <f>'[3]23'!J58</f>
        <v>320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158</v>
      </c>
      <c r="N56" s="16">
        <f>'[3]23'!O58</f>
        <v>0</v>
      </c>
      <c r="O56" s="17">
        <f t="shared" si="28"/>
        <v>478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158</v>
      </c>
      <c r="AQ56" s="8">
        <f t="shared" si="31"/>
        <v>0</v>
      </c>
      <c r="AR56" s="8">
        <f t="shared" si="18"/>
        <v>414</v>
      </c>
      <c r="AT56" s="8">
        <v>32</v>
      </c>
      <c r="AU56" s="8">
        <v>32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920</v>
      </c>
      <c r="G57" s="16">
        <f>'[3]23'!G59</f>
        <v>0</v>
      </c>
      <c r="H57" s="17">
        <f t="shared" si="27"/>
        <v>1240</v>
      </c>
      <c r="I57" s="15">
        <f>'[3]23'!J59</f>
        <v>320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158</v>
      </c>
      <c r="N57" s="16">
        <f>'[3]23'!O59</f>
        <v>0</v>
      </c>
      <c r="O57" s="17">
        <f t="shared" si="28"/>
        <v>478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158</v>
      </c>
      <c r="V57" s="16">
        <f t="shared" si="32"/>
        <v>0</v>
      </c>
      <c r="W57" s="17">
        <f t="shared" si="30"/>
        <v>478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158</v>
      </c>
      <c r="AQ57" s="8">
        <f t="shared" si="31"/>
        <v>0</v>
      </c>
      <c r="AR57" s="8">
        <f t="shared" si="18"/>
        <v>414</v>
      </c>
      <c r="AT57" s="8">
        <v>32</v>
      </c>
      <c r="AU57" s="8">
        <v>32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920</v>
      </c>
      <c r="G58" s="16">
        <f>'[3]23'!G60</f>
        <v>0</v>
      </c>
      <c r="H58" s="17">
        <f t="shared" si="27"/>
        <v>1240</v>
      </c>
      <c r="I58" s="15">
        <f>'[3]23'!J60</f>
        <v>320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158</v>
      </c>
      <c r="N58" s="16">
        <f>'[3]23'!O60</f>
        <v>0</v>
      </c>
      <c r="O58" s="17">
        <f t="shared" si="28"/>
        <v>478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158</v>
      </c>
      <c r="V58" s="16">
        <f t="shared" si="32"/>
        <v>0</v>
      </c>
      <c r="W58" s="17">
        <f t="shared" si="30"/>
        <v>478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158</v>
      </c>
      <c r="AQ58" s="8">
        <f t="shared" si="31"/>
        <v>0</v>
      </c>
      <c r="AR58" s="8">
        <f t="shared" si="18"/>
        <v>414</v>
      </c>
      <c r="AT58" s="8">
        <v>32</v>
      </c>
      <c r="AU58" s="8">
        <v>32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920</v>
      </c>
      <c r="G59" s="16">
        <f>'[3]23'!G61</f>
        <v>0</v>
      </c>
      <c r="H59" s="17">
        <f t="shared" si="27"/>
        <v>1240</v>
      </c>
      <c r="I59" s="15">
        <f>'[3]23'!J61</f>
        <v>320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158</v>
      </c>
      <c r="N59" s="16">
        <f>'[3]23'!O61</f>
        <v>0</v>
      </c>
      <c r="O59" s="17">
        <f t="shared" si="28"/>
        <v>478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158</v>
      </c>
      <c r="V59" s="16">
        <f t="shared" si="32"/>
        <v>0</v>
      </c>
      <c r="W59" s="17">
        <f t="shared" si="30"/>
        <v>478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158</v>
      </c>
      <c r="AQ59" s="8">
        <f t="shared" si="31"/>
        <v>0</v>
      </c>
      <c r="AR59" s="8">
        <f t="shared" si="18"/>
        <v>414</v>
      </c>
      <c r="AT59" s="8">
        <v>32</v>
      </c>
      <c r="AU59" s="8">
        <v>32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920</v>
      </c>
      <c r="G60" s="16">
        <f>'[3]23'!G62</f>
        <v>0</v>
      </c>
      <c r="H60" s="17">
        <f t="shared" si="27"/>
        <v>1240</v>
      </c>
      <c r="I60" s="15">
        <f>'[3]23'!J62</f>
        <v>320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158</v>
      </c>
      <c r="N60" s="16">
        <f>'[3]23'!O62</f>
        <v>0</v>
      </c>
      <c r="O60" s="17">
        <f t="shared" si="28"/>
        <v>478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158</v>
      </c>
      <c r="V60" s="16">
        <f t="shared" si="32"/>
        <v>0</v>
      </c>
      <c r="W60" s="17">
        <f t="shared" si="30"/>
        <v>478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158</v>
      </c>
      <c r="AQ60" s="8">
        <f t="shared" si="31"/>
        <v>0</v>
      </c>
      <c r="AR60" s="8">
        <f t="shared" si="18"/>
        <v>414</v>
      </c>
      <c r="AT60" s="8">
        <v>32</v>
      </c>
      <c r="AU60" s="8">
        <v>32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920</v>
      </c>
      <c r="G61" s="16">
        <f>'[3]23'!G63</f>
        <v>0</v>
      </c>
      <c r="H61" s="17">
        <f t="shared" si="27"/>
        <v>1240</v>
      </c>
      <c r="I61" s="15">
        <f>'[3]23'!J63</f>
        <v>320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171</v>
      </c>
      <c r="N61" s="16">
        <f>'[3]23'!O63</f>
        <v>0</v>
      </c>
      <c r="O61" s="17">
        <f t="shared" si="28"/>
        <v>491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171</v>
      </c>
      <c r="V61" s="16">
        <f t="shared" si="32"/>
        <v>0</v>
      </c>
      <c r="W61" s="17">
        <f t="shared" si="30"/>
        <v>491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171</v>
      </c>
      <c r="AQ61" s="8">
        <f t="shared" si="34"/>
        <v>0</v>
      </c>
      <c r="AR61" s="8">
        <f t="shared" si="18"/>
        <v>427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920</v>
      </c>
      <c r="G62" s="16">
        <f>'[3]23'!G64</f>
        <v>0</v>
      </c>
      <c r="H62" s="17">
        <f t="shared" si="27"/>
        <v>1240</v>
      </c>
      <c r="I62" s="15">
        <f>'[3]23'!J64</f>
        <v>320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158</v>
      </c>
      <c r="N62" s="16">
        <f>'[3]23'!O64</f>
        <v>0</v>
      </c>
      <c r="O62" s="17">
        <f t="shared" si="28"/>
        <v>478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158</v>
      </c>
      <c r="V62" s="16">
        <f t="shared" si="32"/>
        <v>0</v>
      </c>
      <c r="W62" s="17">
        <f t="shared" si="30"/>
        <v>478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158</v>
      </c>
      <c r="AQ62" s="8">
        <f t="shared" si="34"/>
        <v>0</v>
      </c>
      <c r="AR62" s="8">
        <f t="shared" si="18"/>
        <v>414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920</v>
      </c>
      <c r="G63" s="16">
        <f>'[3]23'!G65</f>
        <v>0</v>
      </c>
      <c r="H63" s="17">
        <f t="shared" si="27"/>
        <v>1240</v>
      </c>
      <c r="I63" s="15">
        <f>'[3]23'!J65</f>
        <v>320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158</v>
      </c>
      <c r="N63" s="16">
        <f>'[3]23'!O65</f>
        <v>0</v>
      </c>
      <c r="O63" s="17">
        <f t="shared" si="28"/>
        <v>478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158</v>
      </c>
      <c r="V63" s="16">
        <f t="shared" si="32"/>
        <v>0</v>
      </c>
      <c r="W63" s="17">
        <f t="shared" si="30"/>
        <v>478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158</v>
      </c>
      <c r="AQ63" s="8">
        <f t="shared" si="34"/>
        <v>0</v>
      </c>
      <c r="AR63" s="8">
        <f t="shared" si="18"/>
        <v>414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920</v>
      </c>
      <c r="G64" s="16">
        <f>'[3]23'!G66</f>
        <v>0</v>
      </c>
      <c r="H64" s="17">
        <f t="shared" si="27"/>
        <v>1240</v>
      </c>
      <c r="I64" s="15">
        <f>'[3]23'!J66</f>
        <v>320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158</v>
      </c>
      <c r="N64" s="16">
        <f>'[3]23'!O66</f>
        <v>0</v>
      </c>
      <c r="O64" s="17">
        <f t="shared" si="28"/>
        <v>478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158</v>
      </c>
      <c r="V64" s="16">
        <f t="shared" si="32"/>
        <v>0</v>
      </c>
      <c r="W64" s="17">
        <f t="shared" si="30"/>
        <v>478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158</v>
      </c>
      <c r="AQ64" s="8">
        <f t="shared" si="34"/>
        <v>0</v>
      </c>
      <c r="AR64" s="8">
        <f t="shared" si="18"/>
        <v>414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920</v>
      </c>
      <c r="G65" s="16">
        <f>'[3]23'!G67</f>
        <v>0</v>
      </c>
      <c r="H65" s="17">
        <f t="shared" si="27"/>
        <v>1240</v>
      </c>
      <c r="I65" s="15">
        <f>'[3]23'!J67</f>
        <v>320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188</v>
      </c>
      <c r="N65" s="16">
        <f>'[3]23'!O67</f>
        <v>0</v>
      </c>
      <c r="O65" s="17">
        <f t="shared" si="28"/>
        <v>508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188</v>
      </c>
      <c r="V65" s="16">
        <f t="shared" si="32"/>
        <v>0</v>
      </c>
      <c r="W65" s="17">
        <f t="shared" si="30"/>
        <v>508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188</v>
      </c>
      <c r="AQ65" s="8">
        <f t="shared" si="34"/>
        <v>0</v>
      </c>
      <c r="AR65" s="8">
        <f t="shared" si="18"/>
        <v>444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920</v>
      </c>
      <c r="G66" s="16">
        <f>'[3]23'!G68</f>
        <v>0</v>
      </c>
      <c r="H66" s="17">
        <f t="shared" si="27"/>
        <v>1240</v>
      </c>
      <c r="I66" s="15">
        <f>'[3]23'!J68</f>
        <v>320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238</v>
      </c>
      <c r="N66" s="16">
        <f>'[3]23'!O68</f>
        <v>0</v>
      </c>
      <c r="O66" s="17">
        <f t="shared" si="28"/>
        <v>558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238</v>
      </c>
      <c r="V66" s="16">
        <f t="shared" si="32"/>
        <v>0</v>
      </c>
      <c r="W66" s="17">
        <f t="shared" si="30"/>
        <v>558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238</v>
      </c>
      <c r="AQ66" s="8">
        <f t="shared" si="34"/>
        <v>0</v>
      </c>
      <c r="AR66" s="8">
        <f t="shared" si="18"/>
        <v>494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920</v>
      </c>
      <c r="G67" s="16">
        <f>'[3]23'!G69</f>
        <v>0</v>
      </c>
      <c r="H67" s="17">
        <f t="shared" si="27"/>
        <v>1240</v>
      </c>
      <c r="I67" s="15">
        <f>'[3]23'!J69</f>
        <v>320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280</v>
      </c>
      <c r="N67" s="16">
        <f>'[3]23'!O69</f>
        <v>0</v>
      </c>
      <c r="O67" s="17">
        <f t="shared" si="28"/>
        <v>600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280</v>
      </c>
      <c r="V67" s="16">
        <f t="shared" si="32"/>
        <v>0</v>
      </c>
      <c r="W67" s="17">
        <f t="shared" si="30"/>
        <v>600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280</v>
      </c>
      <c r="AQ67" s="8">
        <f t="shared" si="34"/>
        <v>0</v>
      </c>
      <c r="AR67" s="8">
        <f t="shared" si="18"/>
        <v>536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920</v>
      </c>
      <c r="G68" s="16">
        <f>'[3]23'!G70</f>
        <v>0</v>
      </c>
      <c r="H68" s="17">
        <f t="shared" si="27"/>
        <v>1240</v>
      </c>
      <c r="I68" s="15">
        <f>'[3]23'!J70</f>
        <v>320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280</v>
      </c>
      <c r="N68" s="16">
        <f>'[3]23'!O70</f>
        <v>0</v>
      </c>
      <c r="O68" s="17">
        <f t="shared" si="28"/>
        <v>600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280</v>
      </c>
      <c r="V68" s="16">
        <f t="shared" si="32"/>
        <v>0</v>
      </c>
      <c r="W68" s="17">
        <f t="shared" si="30"/>
        <v>600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280</v>
      </c>
      <c r="AQ68" s="8">
        <f t="shared" si="34"/>
        <v>0</v>
      </c>
      <c r="AR68" s="8">
        <f t="shared" ref="AR68:AR98" si="50">SUM(AL68:AQ68)</f>
        <v>536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920</v>
      </c>
      <c r="G69" s="16">
        <f>'[3]23'!G71</f>
        <v>0</v>
      </c>
      <c r="H69" s="17">
        <f t="shared" ref="H69:H98" si="59">SUM(B69:G69)</f>
        <v>1240</v>
      </c>
      <c r="I69" s="15">
        <f>'[3]23'!J71</f>
        <v>320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280</v>
      </c>
      <c r="N69" s="16">
        <f>'[3]23'!O71</f>
        <v>0</v>
      </c>
      <c r="O69" s="17">
        <f t="shared" ref="O69:O98" si="60">SUM(I69:N69)</f>
        <v>600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280</v>
      </c>
      <c r="V69" s="16">
        <f t="shared" si="32"/>
        <v>0</v>
      </c>
      <c r="W69" s="17">
        <f t="shared" ref="W69:W98" si="61">SUM(Q69:V69)</f>
        <v>600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280</v>
      </c>
      <c r="AQ69" s="8">
        <f t="shared" si="34"/>
        <v>0</v>
      </c>
      <c r="AR69" s="8">
        <f t="shared" si="50"/>
        <v>536</v>
      </c>
      <c r="AT69" s="8">
        <v>32</v>
      </c>
      <c r="AU69" s="8">
        <v>32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920</v>
      </c>
      <c r="G70" s="16">
        <f>'[3]23'!G72</f>
        <v>0</v>
      </c>
      <c r="H70" s="17">
        <f t="shared" si="59"/>
        <v>1240</v>
      </c>
      <c r="I70" s="15">
        <f>'[3]23'!J72</f>
        <v>320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280</v>
      </c>
      <c r="N70" s="16">
        <f>'[3]23'!O72</f>
        <v>0</v>
      </c>
      <c r="O70" s="17">
        <f t="shared" si="60"/>
        <v>600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280</v>
      </c>
      <c r="V70" s="16">
        <f t="shared" si="32"/>
        <v>0</v>
      </c>
      <c r="W70" s="17">
        <f t="shared" si="61"/>
        <v>600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280</v>
      </c>
      <c r="AQ70" s="8">
        <f t="shared" si="34"/>
        <v>0</v>
      </c>
      <c r="AR70" s="8">
        <f t="shared" si="50"/>
        <v>536</v>
      </c>
      <c r="AT70" s="8">
        <v>32</v>
      </c>
      <c r="AU70" s="8">
        <v>32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920</v>
      </c>
      <c r="G71" s="16">
        <f>'[3]23'!G73</f>
        <v>0</v>
      </c>
      <c r="H71" s="17">
        <f t="shared" si="59"/>
        <v>1240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280</v>
      </c>
      <c r="N71" s="16">
        <f>'[3]23'!O73</f>
        <v>0</v>
      </c>
      <c r="O71" s="17">
        <f t="shared" si="60"/>
        <v>600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280</v>
      </c>
      <c r="V71" s="16">
        <f t="shared" si="32"/>
        <v>0</v>
      </c>
      <c r="W71" s="17">
        <f t="shared" si="61"/>
        <v>600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280</v>
      </c>
      <c r="AQ71" s="8">
        <f t="shared" si="34"/>
        <v>0</v>
      </c>
      <c r="AR71" s="8">
        <f t="shared" si="50"/>
        <v>536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920</v>
      </c>
      <c r="G72" s="16">
        <f>'[3]23'!G74</f>
        <v>0</v>
      </c>
      <c r="H72" s="17">
        <f t="shared" si="59"/>
        <v>1240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280</v>
      </c>
      <c r="N72" s="16">
        <f>'[3]23'!O74</f>
        <v>0</v>
      </c>
      <c r="O72" s="17">
        <f t="shared" si="60"/>
        <v>600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280</v>
      </c>
      <c r="V72" s="16">
        <f t="shared" si="32"/>
        <v>0</v>
      </c>
      <c r="W72" s="17">
        <f t="shared" si="61"/>
        <v>600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280</v>
      </c>
      <c r="AQ72" s="8">
        <f t="shared" si="34"/>
        <v>0</v>
      </c>
      <c r="AR72" s="8">
        <f t="shared" si="50"/>
        <v>536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920</v>
      </c>
      <c r="G73" s="16">
        <f>'[3]23'!G75</f>
        <v>0</v>
      </c>
      <c r="H73" s="17">
        <f t="shared" si="59"/>
        <v>1240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280</v>
      </c>
      <c r="N73" s="16">
        <f>'[3]23'!O75</f>
        <v>0</v>
      </c>
      <c r="O73" s="17">
        <f t="shared" si="60"/>
        <v>600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280</v>
      </c>
      <c r="V73" s="16">
        <f t="shared" si="32"/>
        <v>0</v>
      </c>
      <c r="W73" s="17">
        <f t="shared" si="61"/>
        <v>600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280</v>
      </c>
      <c r="AQ73" s="8">
        <f t="shared" si="34"/>
        <v>0</v>
      </c>
      <c r="AR73" s="8">
        <f t="shared" si="50"/>
        <v>536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920</v>
      </c>
      <c r="G74" s="16">
        <f>'[3]23'!G76</f>
        <v>0</v>
      </c>
      <c r="H74" s="17">
        <f t="shared" si="59"/>
        <v>1240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280</v>
      </c>
      <c r="N74" s="16">
        <f>'[3]23'!O76</f>
        <v>0</v>
      </c>
      <c r="O74" s="17">
        <f t="shared" si="60"/>
        <v>600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280</v>
      </c>
      <c r="V74" s="16">
        <f t="shared" si="32"/>
        <v>0</v>
      </c>
      <c r="W74" s="17">
        <f t="shared" si="61"/>
        <v>600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280</v>
      </c>
      <c r="AQ74" s="8">
        <f t="shared" si="34"/>
        <v>0</v>
      </c>
      <c r="AR74" s="8">
        <f t="shared" si="50"/>
        <v>536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960</v>
      </c>
      <c r="G75" s="16">
        <f>'[3]23'!G77</f>
        <v>0</v>
      </c>
      <c r="H75" s="17">
        <f t="shared" si="59"/>
        <v>1280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290</v>
      </c>
      <c r="N75" s="16">
        <f>'[3]23'!O77</f>
        <v>0</v>
      </c>
      <c r="O75" s="17">
        <f t="shared" si="60"/>
        <v>610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290</v>
      </c>
      <c r="V75" s="16">
        <f t="shared" si="32"/>
        <v>0</v>
      </c>
      <c r="W75" s="17">
        <f t="shared" si="61"/>
        <v>610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290</v>
      </c>
      <c r="AQ75" s="8">
        <f t="shared" si="34"/>
        <v>0</v>
      </c>
      <c r="AR75" s="8">
        <f t="shared" si="50"/>
        <v>546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960</v>
      </c>
      <c r="G76" s="16">
        <f>'[3]23'!G78</f>
        <v>0</v>
      </c>
      <c r="H76" s="17">
        <f t="shared" si="59"/>
        <v>1280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290</v>
      </c>
      <c r="N76" s="16">
        <f>'[3]23'!O78</f>
        <v>0</v>
      </c>
      <c r="O76" s="17">
        <f t="shared" si="60"/>
        <v>610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290</v>
      </c>
      <c r="V76" s="16">
        <f t="shared" si="32"/>
        <v>0</v>
      </c>
      <c r="W76" s="17">
        <f t="shared" si="61"/>
        <v>610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290</v>
      </c>
      <c r="AQ76" s="8">
        <f t="shared" si="34"/>
        <v>0</v>
      </c>
      <c r="AR76" s="8">
        <f t="shared" si="50"/>
        <v>546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960</v>
      </c>
      <c r="G77" s="16">
        <f>'[3]23'!G79</f>
        <v>0</v>
      </c>
      <c r="H77" s="17">
        <f t="shared" si="59"/>
        <v>1280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290</v>
      </c>
      <c r="N77" s="16">
        <f>'[3]23'!O79</f>
        <v>0</v>
      </c>
      <c r="O77" s="17">
        <f t="shared" si="60"/>
        <v>610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290</v>
      </c>
      <c r="V77" s="16">
        <f t="shared" si="32"/>
        <v>0</v>
      </c>
      <c r="W77" s="17">
        <f t="shared" si="61"/>
        <v>610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290</v>
      </c>
      <c r="AQ77" s="8">
        <f t="shared" si="34"/>
        <v>0</v>
      </c>
      <c r="AR77" s="8">
        <f t="shared" si="50"/>
        <v>546</v>
      </c>
      <c r="AT77" s="8">
        <v>32</v>
      </c>
      <c r="AU77" s="8">
        <v>32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960</v>
      </c>
      <c r="G78" s="16">
        <f>'[3]23'!G80</f>
        <v>0</v>
      </c>
      <c r="H78" s="17">
        <f t="shared" si="59"/>
        <v>1280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290</v>
      </c>
      <c r="N78" s="16">
        <f>'[3]23'!O80</f>
        <v>0</v>
      </c>
      <c r="O78" s="17">
        <f t="shared" si="60"/>
        <v>610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290</v>
      </c>
      <c r="V78" s="16">
        <f t="shared" si="32"/>
        <v>0</v>
      </c>
      <c r="W78" s="17">
        <f t="shared" si="61"/>
        <v>610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290</v>
      </c>
      <c r="AQ78" s="8">
        <f t="shared" si="34"/>
        <v>0</v>
      </c>
      <c r="AR78" s="8">
        <f t="shared" si="50"/>
        <v>546</v>
      </c>
      <c r="AT78" s="8">
        <v>32</v>
      </c>
      <c r="AU78" s="8">
        <v>32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960</v>
      </c>
      <c r="G79" s="16">
        <f>'[3]23'!G81</f>
        <v>0</v>
      </c>
      <c r="H79" s="17">
        <f t="shared" si="59"/>
        <v>1280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290</v>
      </c>
      <c r="N79" s="16">
        <f>'[3]23'!O81</f>
        <v>0</v>
      </c>
      <c r="O79" s="17">
        <f t="shared" si="60"/>
        <v>610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290</v>
      </c>
      <c r="V79" s="16">
        <f t="shared" si="32"/>
        <v>0</v>
      </c>
      <c r="W79" s="17">
        <f t="shared" si="61"/>
        <v>610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290</v>
      </c>
      <c r="AQ79" s="8">
        <f t="shared" si="34"/>
        <v>0</v>
      </c>
      <c r="AR79" s="8">
        <f t="shared" si="50"/>
        <v>546</v>
      </c>
      <c r="AT79" s="8">
        <v>32</v>
      </c>
      <c r="AU79" s="8">
        <v>32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960</v>
      </c>
      <c r="G80" s="16">
        <f>'[3]23'!G82</f>
        <v>0</v>
      </c>
      <c r="H80" s="17">
        <f t="shared" si="59"/>
        <v>1280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290</v>
      </c>
      <c r="N80" s="16">
        <f>'[3]23'!O82</f>
        <v>0</v>
      </c>
      <c r="O80" s="17">
        <f t="shared" si="60"/>
        <v>610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290</v>
      </c>
      <c r="V80" s="16">
        <f t="shared" si="32"/>
        <v>0</v>
      </c>
      <c r="W80" s="17">
        <f t="shared" si="61"/>
        <v>610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290</v>
      </c>
      <c r="AQ80" s="8">
        <f t="shared" si="34"/>
        <v>0</v>
      </c>
      <c r="AR80" s="8">
        <f t="shared" si="50"/>
        <v>546</v>
      </c>
      <c r="AT80" s="8">
        <v>32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960</v>
      </c>
      <c r="G81" s="16">
        <f>'[3]23'!G83</f>
        <v>0</v>
      </c>
      <c r="H81" s="17">
        <f t="shared" si="59"/>
        <v>1280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290</v>
      </c>
      <c r="N81" s="16">
        <f>'[3]23'!O83</f>
        <v>0</v>
      </c>
      <c r="O81" s="17">
        <f t="shared" si="60"/>
        <v>610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290</v>
      </c>
      <c r="V81" s="16">
        <f t="shared" si="32"/>
        <v>0</v>
      </c>
      <c r="W81" s="17">
        <f t="shared" si="61"/>
        <v>610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290</v>
      </c>
      <c r="AQ81" s="8">
        <f t="shared" si="34"/>
        <v>0</v>
      </c>
      <c r="AR81" s="8">
        <f t="shared" si="50"/>
        <v>546</v>
      </c>
      <c r="AT81" s="8">
        <v>32</v>
      </c>
      <c r="AU81" s="8">
        <v>32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960</v>
      </c>
      <c r="G82" s="16">
        <f>'[3]23'!G84</f>
        <v>0</v>
      </c>
      <c r="H82" s="17">
        <f t="shared" si="59"/>
        <v>1280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290</v>
      </c>
      <c r="N82" s="16">
        <f>'[3]23'!O84</f>
        <v>0</v>
      </c>
      <c r="O82" s="17">
        <f t="shared" si="60"/>
        <v>610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290</v>
      </c>
      <c r="V82" s="16">
        <f t="shared" si="32"/>
        <v>0</v>
      </c>
      <c r="W82" s="17">
        <f t="shared" si="61"/>
        <v>610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290</v>
      </c>
      <c r="AQ82" s="8">
        <f t="shared" si="34"/>
        <v>0</v>
      </c>
      <c r="AR82" s="8">
        <f t="shared" si="50"/>
        <v>546</v>
      </c>
      <c r="AT82" s="8">
        <v>32</v>
      </c>
      <c r="AU82" s="8">
        <v>32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960</v>
      </c>
      <c r="G83" s="16">
        <f>'[3]23'!G85</f>
        <v>0</v>
      </c>
      <c r="H83" s="17">
        <f t="shared" si="59"/>
        <v>1280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290</v>
      </c>
      <c r="N83" s="16">
        <f>'[3]23'!O85</f>
        <v>0</v>
      </c>
      <c r="O83" s="17">
        <f t="shared" si="60"/>
        <v>610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290</v>
      </c>
      <c r="V83" s="16">
        <f t="shared" si="32"/>
        <v>0</v>
      </c>
      <c r="W83" s="17">
        <f t="shared" si="61"/>
        <v>610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290</v>
      </c>
      <c r="AQ83" s="8">
        <f t="shared" si="34"/>
        <v>0</v>
      </c>
      <c r="AR83" s="8">
        <f t="shared" si="50"/>
        <v>546</v>
      </c>
      <c r="AT83" s="8">
        <v>32</v>
      </c>
      <c r="AU83" s="8">
        <v>32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960</v>
      </c>
      <c r="G84" s="16">
        <f>'[3]23'!G86</f>
        <v>0</v>
      </c>
      <c r="H84" s="17">
        <f t="shared" si="59"/>
        <v>1280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290</v>
      </c>
      <c r="N84" s="16">
        <f>'[3]23'!O86</f>
        <v>0</v>
      </c>
      <c r="O84" s="17">
        <f t="shared" si="60"/>
        <v>610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290</v>
      </c>
      <c r="V84" s="16">
        <f t="shared" si="32"/>
        <v>0</v>
      </c>
      <c r="W84" s="17">
        <f t="shared" si="61"/>
        <v>610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290</v>
      </c>
      <c r="AQ84" s="8">
        <f t="shared" si="34"/>
        <v>0</v>
      </c>
      <c r="AR84" s="8">
        <f t="shared" si="50"/>
        <v>546</v>
      </c>
      <c r="AT84" s="8">
        <v>32</v>
      </c>
      <c r="AU84" s="8">
        <v>32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960</v>
      </c>
      <c r="G85" s="16">
        <f>'[3]23'!G87</f>
        <v>0</v>
      </c>
      <c r="H85" s="17">
        <f t="shared" si="59"/>
        <v>1280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290</v>
      </c>
      <c r="N85" s="16">
        <f>'[3]23'!O87</f>
        <v>0</v>
      </c>
      <c r="O85" s="17">
        <f t="shared" si="60"/>
        <v>610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290</v>
      </c>
      <c r="V85" s="16">
        <f t="shared" si="32"/>
        <v>0</v>
      </c>
      <c r="W85" s="17">
        <f t="shared" si="61"/>
        <v>610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290</v>
      </c>
      <c r="AQ85" s="8">
        <f t="shared" si="34"/>
        <v>0</v>
      </c>
      <c r="AR85" s="8">
        <f t="shared" si="50"/>
        <v>546</v>
      </c>
      <c r="AT85" s="8">
        <v>32</v>
      </c>
      <c r="AU85" s="8">
        <v>32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960</v>
      </c>
      <c r="G86" s="16">
        <f>'[3]23'!G88</f>
        <v>0</v>
      </c>
      <c r="H86" s="17">
        <f t="shared" si="59"/>
        <v>1280</v>
      </c>
      <c r="I86" s="15">
        <f>'[3]23'!J88</f>
        <v>320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290</v>
      </c>
      <c r="N86" s="16">
        <f>'[3]23'!O88</f>
        <v>0</v>
      </c>
      <c r="O86" s="17">
        <f t="shared" si="60"/>
        <v>610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290</v>
      </c>
      <c r="V86" s="16">
        <f t="shared" si="32"/>
        <v>0</v>
      </c>
      <c r="W86" s="17">
        <f t="shared" si="61"/>
        <v>610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290</v>
      </c>
      <c r="AQ86" s="8">
        <f t="shared" si="34"/>
        <v>0</v>
      </c>
      <c r="AR86" s="8">
        <f t="shared" si="50"/>
        <v>546</v>
      </c>
      <c r="AT86" s="8">
        <v>32</v>
      </c>
      <c r="AU86" s="8">
        <v>32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960</v>
      </c>
      <c r="G87" s="16">
        <f>'[3]23'!G89</f>
        <v>0</v>
      </c>
      <c r="H87" s="17">
        <f t="shared" si="59"/>
        <v>1280</v>
      </c>
      <c r="I87" s="15">
        <f>'[3]23'!J89</f>
        <v>320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290</v>
      </c>
      <c r="N87" s="16">
        <f>'[3]23'!O89</f>
        <v>0</v>
      </c>
      <c r="O87" s="17">
        <f t="shared" si="60"/>
        <v>610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290</v>
      </c>
      <c r="V87" s="16">
        <f t="shared" si="32"/>
        <v>0</v>
      </c>
      <c r="W87" s="17">
        <f t="shared" si="61"/>
        <v>610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290</v>
      </c>
      <c r="AQ87" s="8">
        <f t="shared" si="34"/>
        <v>0</v>
      </c>
      <c r="AR87" s="8">
        <f t="shared" si="50"/>
        <v>546</v>
      </c>
      <c r="AT87" s="8">
        <v>32</v>
      </c>
      <c r="AU87" s="8">
        <v>32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960</v>
      </c>
      <c r="G88" s="16">
        <f>'[3]23'!G90</f>
        <v>0</v>
      </c>
      <c r="H88" s="17">
        <f t="shared" si="59"/>
        <v>1280</v>
      </c>
      <c r="I88" s="15">
        <f>'[3]23'!J90</f>
        <v>320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290</v>
      </c>
      <c r="N88" s="16">
        <f>'[3]23'!O90</f>
        <v>0</v>
      </c>
      <c r="O88" s="17">
        <f t="shared" si="60"/>
        <v>610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290</v>
      </c>
      <c r="V88" s="16">
        <f t="shared" si="32"/>
        <v>0</v>
      </c>
      <c r="W88" s="17">
        <f t="shared" si="61"/>
        <v>610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290</v>
      </c>
      <c r="AQ88" s="8">
        <f t="shared" si="34"/>
        <v>0</v>
      </c>
      <c r="AR88" s="8">
        <f t="shared" si="50"/>
        <v>546</v>
      </c>
      <c r="AT88" s="8">
        <v>32</v>
      </c>
      <c r="AU88" s="8">
        <v>32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960</v>
      </c>
      <c r="G89" s="16">
        <f>'[3]23'!G91</f>
        <v>0</v>
      </c>
      <c r="H89" s="17">
        <f t="shared" si="59"/>
        <v>1280</v>
      </c>
      <c r="I89" s="15">
        <f>'[3]23'!J91</f>
        <v>320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290</v>
      </c>
      <c r="N89" s="16">
        <f>'[3]23'!O91</f>
        <v>0</v>
      </c>
      <c r="O89" s="17">
        <f t="shared" si="60"/>
        <v>610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290</v>
      </c>
      <c r="V89" s="16">
        <f t="shared" si="32"/>
        <v>0</v>
      </c>
      <c r="W89" s="17">
        <f t="shared" si="61"/>
        <v>610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290</v>
      </c>
      <c r="AQ89" s="8">
        <f t="shared" si="34"/>
        <v>0</v>
      </c>
      <c r="AR89" s="8">
        <f t="shared" si="50"/>
        <v>546</v>
      </c>
      <c r="AT89" s="8">
        <v>32</v>
      </c>
      <c r="AU89" s="8">
        <v>32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960</v>
      </c>
      <c r="G90" s="16">
        <f>'[3]23'!G92</f>
        <v>0</v>
      </c>
      <c r="H90" s="17">
        <f t="shared" si="59"/>
        <v>1280</v>
      </c>
      <c r="I90" s="15">
        <f>'[3]23'!J92</f>
        <v>320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290</v>
      </c>
      <c r="N90" s="16">
        <f>'[3]23'!O92</f>
        <v>0</v>
      </c>
      <c r="O90" s="17">
        <f t="shared" si="60"/>
        <v>610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290</v>
      </c>
      <c r="V90" s="16">
        <f t="shared" si="32"/>
        <v>0</v>
      </c>
      <c r="W90" s="17">
        <f t="shared" si="61"/>
        <v>610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290</v>
      </c>
      <c r="AQ90" s="8">
        <f t="shared" si="34"/>
        <v>0</v>
      </c>
      <c r="AR90" s="8">
        <f t="shared" si="50"/>
        <v>546</v>
      </c>
      <c r="AT90" s="8">
        <v>32</v>
      </c>
      <c r="AU90" s="8">
        <v>32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960</v>
      </c>
      <c r="G91" s="16">
        <f>'[3]23'!G93</f>
        <v>0</v>
      </c>
      <c r="H91" s="17">
        <f t="shared" si="59"/>
        <v>1280</v>
      </c>
      <c r="I91" s="15">
        <f>'[3]23'!J93</f>
        <v>320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260</v>
      </c>
      <c r="N91" s="16">
        <f>'[3]23'!O93</f>
        <v>0</v>
      </c>
      <c r="O91" s="17">
        <f t="shared" si="60"/>
        <v>580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260</v>
      </c>
      <c r="V91" s="16">
        <f t="shared" si="32"/>
        <v>0</v>
      </c>
      <c r="W91" s="17">
        <f t="shared" si="61"/>
        <v>580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260</v>
      </c>
      <c r="AQ91" s="8">
        <f t="shared" si="34"/>
        <v>0</v>
      </c>
      <c r="AR91" s="8">
        <f t="shared" si="50"/>
        <v>516</v>
      </c>
      <c r="AT91" s="8">
        <v>32</v>
      </c>
      <c r="AU91" s="8">
        <v>32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960</v>
      </c>
      <c r="G92" s="16">
        <f>'[3]23'!G94</f>
        <v>0</v>
      </c>
      <c r="H92" s="17">
        <f t="shared" si="59"/>
        <v>1280</v>
      </c>
      <c r="I92" s="15">
        <f>'[3]23'!J94</f>
        <v>320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253</v>
      </c>
      <c r="N92" s="16">
        <f>'[3]23'!O94</f>
        <v>0</v>
      </c>
      <c r="O92" s="17">
        <f t="shared" si="60"/>
        <v>573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253</v>
      </c>
      <c r="V92" s="16">
        <f t="shared" si="32"/>
        <v>0</v>
      </c>
      <c r="W92" s="17">
        <f t="shared" si="61"/>
        <v>573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253</v>
      </c>
      <c r="AQ92" s="8">
        <f t="shared" si="34"/>
        <v>0</v>
      </c>
      <c r="AR92" s="8">
        <f t="shared" si="50"/>
        <v>509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960</v>
      </c>
      <c r="G93" s="16">
        <f>'[3]23'!G95</f>
        <v>0</v>
      </c>
      <c r="H93" s="17">
        <f t="shared" si="59"/>
        <v>1280</v>
      </c>
      <c r="I93" s="15">
        <f>'[3]23'!J95</f>
        <v>320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258</v>
      </c>
      <c r="N93" s="16">
        <f>'[3]23'!O95</f>
        <v>0</v>
      </c>
      <c r="O93" s="17">
        <f t="shared" si="60"/>
        <v>578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258</v>
      </c>
      <c r="V93" s="16">
        <f t="shared" si="32"/>
        <v>0</v>
      </c>
      <c r="W93" s="17">
        <f t="shared" si="61"/>
        <v>578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258</v>
      </c>
      <c r="AQ93" s="8">
        <f t="shared" si="34"/>
        <v>0</v>
      </c>
      <c r="AR93" s="8">
        <f t="shared" si="50"/>
        <v>514</v>
      </c>
      <c r="AT93" s="8">
        <v>32</v>
      </c>
      <c r="AU93" s="8">
        <v>32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960</v>
      </c>
      <c r="G94" s="16">
        <f>'[3]23'!G96</f>
        <v>0</v>
      </c>
      <c r="H94" s="17">
        <f t="shared" si="59"/>
        <v>1280</v>
      </c>
      <c r="I94" s="15">
        <f>'[3]23'!J96</f>
        <v>320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253</v>
      </c>
      <c r="N94" s="16">
        <f>'[3]23'!O96</f>
        <v>0</v>
      </c>
      <c r="O94" s="17">
        <f t="shared" si="60"/>
        <v>573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253</v>
      </c>
      <c r="V94" s="16">
        <f t="shared" si="32"/>
        <v>0</v>
      </c>
      <c r="W94" s="17">
        <f t="shared" si="61"/>
        <v>573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253</v>
      </c>
      <c r="AQ94" s="8">
        <f t="shared" si="34"/>
        <v>0</v>
      </c>
      <c r="AR94" s="8">
        <f t="shared" si="50"/>
        <v>509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960</v>
      </c>
      <c r="G95" s="16">
        <f>'[3]23'!G97</f>
        <v>0</v>
      </c>
      <c r="H95" s="17">
        <f t="shared" si="59"/>
        <v>1280</v>
      </c>
      <c r="I95" s="15">
        <f>'[3]23'!J97</f>
        <v>320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253</v>
      </c>
      <c r="N95" s="16">
        <f>'[3]23'!O97</f>
        <v>0</v>
      </c>
      <c r="O95" s="17">
        <f t="shared" si="60"/>
        <v>573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253</v>
      </c>
      <c r="V95" s="16">
        <f t="shared" si="32"/>
        <v>0</v>
      </c>
      <c r="W95" s="17">
        <f t="shared" si="61"/>
        <v>573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253</v>
      </c>
      <c r="AQ95" s="8">
        <f t="shared" si="34"/>
        <v>0</v>
      </c>
      <c r="AR95" s="8">
        <f t="shared" si="50"/>
        <v>509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960</v>
      </c>
      <c r="G96" s="16">
        <f>'[3]23'!G98</f>
        <v>0</v>
      </c>
      <c r="H96" s="17">
        <f t="shared" si="59"/>
        <v>1280</v>
      </c>
      <c r="I96" s="15">
        <f>'[3]23'!J98</f>
        <v>320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248</v>
      </c>
      <c r="N96" s="16">
        <f>'[3]23'!O98</f>
        <v>0</v>
      </c>
      <c r="O96" s="17">
        <f t="shared" si="60"/>
        <v>568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248</v>
      </c>
      <c r="V96" s="16">
        <f t="shared" si="32"/>
        <v>0</v>
      </c>
      <c r="W96" s="17">
        <f t="shared" si="61"/>
        <v>568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248</v>
      </c>
      <c r="AQ96" s="8">
        <f t="shared" si="34"/>
        <v>0</v>
      </c>
      <c r="AR96" s="8">
        <f t="shared" si="50"/>
        <v>504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960</v>
      </c>
      <c r="G97" s="16">
        <f>'[3]23'!G99</f>
        <v>0</v>
      </c>
      <c r="H97" s="17">
        <f t="shared" si="59"/>
        <v>1280</v>
      </c>
      <c r="I97" s="15">
        <f>'[3]23'!J99</f>
        <v>320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290</v>
      </c>
      <c r="N97" s="16">
        <f>'[3]23'!O99</f>
        <v>0</v>
      </c>
      <c r="O97" s="17">
        <f t="shared" si="60"/>
        <v>610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0</v>
      </c>
      <c r="W97" s="17">
        <f t="shared" si="61"/>
        <v>610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0</v>
      </c>
      <c r="AR97" s="8">
        <f t="shared" si="50"/>
        <v>546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960</v>
      </c>
      <c r="G98" s="16">
        <f>'[3]23'!G100</f>
        <v>0</v>
      </c>
      <c r="H98" s="17">
        <f t="shared" si="59"/>
        <v>1280</v>
      </c>
      <c r="I98" s="15">
        <f>'[3]23'!J100</f>
        <v>320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290</v>
      </c>
      <c r="N98" s="16">
        <f>'[3]23'!O100</f>
        <v>0</v>
      </c>
      <c r="O98" s="17">
        <f t="shared" si="60"/>
        <v>610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290</v>
      </c>
      <c r="V98" s="16">
        <f t="shared" si="32"/>
        <v>0</v>
      </c>
      <c r="W98" s="17">
        <f t="shared" si="61"/>
        <v>610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290</v>
      </c>
      <c r="AQ98" s="8">
        <f t="shared" si="34"/>
        <v>0</v>
      </c>
      <c r="AR98" s="8">
        <f t="shared" si="50"/>
        <v>546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4.8704999999999998</v>
      </c>
      <c r="N99" s="15">
        <f t="shared" si="62"/>
        <v>0</v>
      </c>
      <c r="O99" s="15">
        <f t="shared" si="62"/>
        <v>12.5345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4.8704999999999998</v>
      </c>
      <c r="V99" s="15">
        <f t="shared" si="62"/>
        <v>0</v>
      </c>
      <c r="W99" s="15">
        <f t="shared" si="62"/>
        <v>12.5345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1.72525E-2</v>
      </c>
      <c r="AC99" s="15">
        <f t="shared" si="62"/>
        <v>0</v>
      </c>
      <c r="AD99" s="15">
        <f t="shared" si="62"/>
        <v>0.78525250000000002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1.72525E-2</v>
      </c>
      <c r="AJ99" s="15">
        <f t="shared" si="62"/>
        <v>0</v>
      </c>
      <c r="AK99" s="15">
        <f t="shared" si="62"/>
        <v>0.78525250000000002</v>
      </c>
      <c r="AL99" s="15">
        <f t="shared" si="62"/>
        <v>6.1280000000000001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4.8359949999999996</v>
      </c>
      <c r="AQ99" s="15">
        <f t="shared" si="62"/>
        <v>0</v>
      </c>
      <c r="AR99" s="15">
        <f t="shared" si="62"/>
        <v>10.963994999999999</v>
      </c>
      <c r="AS99" s="15">
        <f t="shared" si="62"/>
        <v>0</v>
      </c>
      <c r="AT99" s="15">
        <f t="shared" si="62"/>
        <v>0.78699749999999991</v>
      </c>
      <c r="AU99" s="15">
        <f t="shared" si="62"/>
        <v>0.78699749999999991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1.72525E-2</v>
      </c>
      <c r="BB99" s="15">
        <f t="shared" si="62"/>
        <v>0</v>
      </c>
      <c r="BC99" s="15">
        <f t="shared" si="62"/>
        <v>0.78525250000000002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1.72525E-2</v>
      </c>
      <c r="BI99" s="15">
        <f t="shared" si="62"/>
        <v>0</v>
      </c>
      <c r="BJ99" s="15">
        <f t="shared" ref="BJ99:BQ99" si="63">SUM(BJ3:BJ98)/4000</f>
        <v>0.78525250000000002</v>
      </c>
      <c r="BK99" s="15"/>
      <c r="BL99" s="15">
        <f t="shared" si="63"/>
        <v>0.78699749999999991</v>
      </c>
      <c r="BM99" s="15">
        <f t="shared" si="63"/>
        <v>0.78699749999999991</v>
      </c>
      <c r="BN99" s="15">
        <f t="shared" si="63"/>
        <v>0.78525250000000002</v>
      </c>
      <c r="BO99" s="15">
        <f t="shared" si="63"/>
        <v>0.78525250000000002</v>
      </c>
      <c r="BP99" s="15">
        <f t="shared" si="63"/>
        <v>1.7450000000000009E-3</v>
      </c>
      <c r="BQ99" s="15">
        <f t="shared" si="63"/>
        <v>1.7450000000000009E-3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10</v>
      </c>
      <c r="D93">
        <f>PPCL!M93</f>
        <v>62</v>
      </c>
      <c r="E93">
        <f>PPCL!N93</f>
        <v>10</v>
      </c>
      <c r="F93">
        <f t="shared" si="10"/>
        <v>72</v>
      </c>
      <c r="G93">
        <f t="shared" si="11"/>
        <v>72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10</v>
      </c>
      <c r="P93">
        <v>20.368799999999997</v>
      </c>
      <c r="Q93">
        <v>11.570399999999999</v>
      </c>
      <c r="R93">
        <v>4.3632000000000009</v>
      </c>
      <c r="S93">
        <v>21.815999999999999</v>
      </c>
      <c r="T93">
        <v>13.881600000000001</v>
      </c>
      <c r="U93" s="156">
        <f t="shared" si="8"/>
        <v>72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20</v>
      </c>
      <c r="D94">
        <f>PPCL!M94</f>
        <v>62</v>
      </c>
      <c r="E94">
        <f>PPCL!N94</f>
        <v>20</v>
      </c>
      <c r="F94">
        <f t="shared" si="10"/>
        <v>82</v>
      </c>
      <c r="G94">
        <f t="shared" si="11"/>
        <v>82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20</v>
      </c>
      <c r="P94">
        <v>23.197799999999994</v>
      </c>
      <c r="Q94">
        <v>13.1774</v>
      </c>
      <c r="R94">
        <v>4.9691999999999998</v>
      </c>
      <c r="S94">
        <v>24.846</v>
      </c>
      <c r="T94">
        <v>15.8096</v>
      </c>
      <c r="U94" s="156">
        <f t="shared" si="8"/>
        <v>82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40</v>
      </c>
      <c r="D95">
        <f>PPCL!M95</f>
        <v>62</v>
      </c>
      <c r="E95">
        <f>PPCL!N95</f>
        <v>40</v>
      </c>
      <c r="F95">
        <f t="shared" si="10"/>
        <v>102</v>
      </c>
      <c r="G95">
        <f t="shared" si="11"/>
        <v>102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40</v>
      </c>
      <c r="P95">
        <v>28.855799999999991</v>
      </c>
      <c r="Q95">
        <v>16.391400000000001</v>
      </c>
      <c r="R95">
        <v>6.1812000000000005</v>
      </c>
      <c r="S95">
        <v>30.905999999999999</v>
      </c>
      <c r="T95">
        <v>19.665600000000001</v>
      </c>
      <c r="U95" s="156">
        <f t="shared" si="8"/>
        <v>101.99999999999999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40</v>
      </c>
      <c r="D96">
        <f>PPCL!M96</f>
        <v>62</v>
      </c>
      <c r="E96">
        <f>PPCL!N96</f>
        <v>40</v>
      </c>
      <c r="F96">
        <f t="shared" si="10"/>
        <v>102</v>
      </c>
      <c r="G96">
        <f t="shared" si="11"/>
        <v>102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40</v>
      </c>
      <c r="P96">
        <v>28.855799999999991</v>
      </c>
      <c r="Q96">
        <v>16.391400000000001</v>
      </c>
      <c r="R96">
        <v>6.1812000000000005</v>
      </c>
      <c r="S96">
        <v>30.905999999999999</v>
      </c>
      <c r="T96">
        <v>19.665600000000001</v>
      </c>
      <c r="U96" s="156">
        <f t="shared" si="8"/>
        <v>101.99999999999999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60</v>
      </c>
      <c r="D97">
        <f>PPCL!M97</f>
        <v>62</v>
      </c>
      <c r="E97">
        <f>PPCL!N97</f>
        <v>60</v>
      </c>
      <c r="F97">
        <f t="shared" si="10"/>
        <v>122</v>
      </c>
      <c r="G97">
        <f t="shared" si="11"/>
        <v>122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60</v>
      </c>
      <c r="P97">
        <v>34.513799999999989</v>
      </c>
      <c r="Q97">
        <v>19.605399999999999</v>
      </c>
      <c r="R97">
        <v>7.3932000000000002</v>
      </c>
      <c r="S97">
        <v>36.966000000000001</v>
      </c>
      <c r="T97">
        <v>23.521600000000003</v>
      </c>
      <c r="U97" s="156">
        <f t="shared" si="8"/>
        <v>122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4.2500000000000003E-2</v>
      </c>
      <c r="D99" s="156">
        <f t="shared" si="12"/>
        <v>1.488</v>
      </c>
      <c r="E99" s="156">
        <f t="shared" si="12"/>
        <v>4.2500000000000003E-2</v>
      </c>
      <c r="F99" s="156">
        <f t="shared" si="12"/>
        <v>1.5305</v>
      </c>
      <c r="G99" s="156">
        <f t="shared" si="12"/>
        <v>1.5305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4.2500000000000003E-2</v>
      </c>
      <c r="P99" s="156">
        <f t="shared" si="12"/>
        <v>0.43298299999999951</v>
      </c>
      <c r="Q99" s="156">
        <f t="shared" si="12"/>
        <v>0.24587400000000026</v>
      </c>
      <c r="R99" s="156">
        <f t="shared" si="12"/>
        <v>9.2811999999999881E-2</v>
      </c>
      <c r="S99" s="156">
        <f t="shared" si="12"/>
        <v>0.46383249999999948</v>
      </c>
      <c r="T99" s="156">
        <f t="shared" si="12"/>
        <v>0.2949985000000005</v>
      </c>
      <c r="U99" s="156">
        <f t="shared" si="12"/>
        <v>1.5305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96</v>
      </c>
      <c r="E3">
        <f>PPCL!P3</f>
        <v>0</v>
      </c>
      <c r="F3">
        <f>B3+C3</f>
        <v>243</v>
      </c>
      <c r="G3">
        <f>D3+E3</f>
        <v>96</v>
      </c>
      <c r="H3" s="154"/>
      <c r="I3">
        <f>BRPL_EOD!AI3+BRPL_EOD!AJ3</f>
        <v>21.23</v>
      </c>
      <c r="J3">
        <f>BYPL_EOD!AI3+BYPL_EOD!AJ3</f>
        <v>25.47</v>
      </c>
      <c r="K3">
        <f>MES_EOD!AI3+MES_EOD!AJ3</f>
        <v>5.09</v>
      </c>
      <c r="L3">
        <f>NDMC_EOD!AI3+NDMC_EOD!AJ3</f>
        <v>16.98</v>
      </c>
      <c r="M3">
        <f>TPDDL_EOD!AI3+TPDDL_EOD!AJ3</f>
        <v>21.23</v>
      </c>
      <c r="N3">
        <f t="shared" ref="N3:N66" si="0">SUM(I3:M3)</f>
        <v>90.000000000000014</v>
      </c>
      <c r="O3" s="154">
        <f t="shared" ref="O3:O66" si="1">G3-N3</f>
        <v>5.9999999999999858</v>
      </c>
      <c r="P3">
        <v>22.64533333333333</v>
      </c>
      <c r="Q3">
        <v>27.167999999999996</v>
      </c>
      <c r="R3">
        <v>5.4293333333333322</v>
      </c>
      <c r="S3">
        <v>18.111999999999998</v>
      </c>
      <c r="T3">
        <v>22.64533333333333</v>
      </c>
      <c r="U3" s="156">
        <f t="shared" ref="U3:U66" si="2">SUM(P3:T3)</f>
        <v>95.999999999999986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96</v>
      </c>
      <c r="E4">
        <f>PPCL!P4</f>
        <v>0</v>
      </c>
      <c r="F4">
        <f t="shared" ref="F4:F67" si="4">B4+C4</f>
        <v>243</v>
      </c>
      <c r="G4">
        <f t="shared" ref="G4:G67" si="5">D4+E4</f>
        <v>96</v>
      </c>
      <c r="H4" s="154"/>
      <c r="I4">
        <f>BRPL_EOD!AI4+BRPL_EOD!AJ4</f>
        <v>20.27</v>
      </c>
      <c r="J4">
        <f>BYPL_EOD!AI4+BYPL_EOD!AJ4</f>
        <v>24.32</v>
      </c>
      <c r="K4">
        <f>MES_EOD!AI4+MES_EOD!AJ4</f>
        <v>4.8600000000000003</v>
      </c>
      <c r="L4">
        <f>NDMC_EOD!AI4+NDMC_EOD!AJ4</f>
        <v>20.27</v>
      </c>
      <c r="M4">
        <f>TPDDL_EOD!AI4+TPDDL_EOD!AJ4</f>
        <v>20.27</v>
      </c>
      <c r="N4">
        <f t="shared" si="0"/>
        <v>89.99</v>
      </c>
      <c r="O4" s="154">
        <f t="shared" si="1"/>
        <v>6.0100000000000051</v>
      </c>
      <c r="P4">
        <v>21.623735970663407</v>
      </c>
      <c r="Q4">
        <v>25.944216024002667</v>
      </c>
      <c r="R4">
        <v>5.1845760640071124</v>
      </c>
      <c r="S4">
        <v>21.623735970663407</v>
      </c>
      <c r="T4">
        <v>21.623735970663407</v>
      </c>
      <c r="U4" s="156">
        <f t="shared" si="2"/>
        <v>96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96</v>
      </c>
      <c r="E5">
        <f>PPCL!P5</f>
        <v>0</v>
      </c>
      <c r="F5">
        <f t="shared" si="4"/>
        <v>243</v>
      </c>
      <c r="G5">
        <f t="shared" si="5"/>
        <v>96</v>
      </c>
      <c r="H5" s="154"/>
      <c r="I5">
        <f>BRPL_EOD!AI5+BRPL_EOD!AJ5</f>
        <v>21.23</v>
      </c>
      <c r="J5">
        <f>BYPL_EOD!AI5+BYPL_EOD!AJ5</f>
        <v>25.47</v>
      </c>
      <c r="K5">
        <f>MES_EOD!AI5+MES_EOD!AJ5</f>
        <v>5.09</v>
      </c>
      <c r="L5">
        <f>NDMC_EOD!AI5+NDMC_EOD!AJ5</f>
        <v>16.98</v>
      </c>
      <c r="M5">
        <f>TPDDL_EOD!AI5+TPDDL_EOD!AJ5</f>
        <v>21.23</v>
      </c>
      <c r="N5">
        <f t="shared" si="0"/>
        <v>90.000000000000014</v>
      </c>
      <c r="O5" s="154">
        <f t="shared" si="1"/>
        <v>5.9999999999999858</v>
      </c>
      <c r="P5">
        <v>22.64533333333333</v>
      </c>
      <c r="Q5">
        <v>27.167999999999996</v>
      </c>
      <c r="R5">
        <v>5.4293333333333322</v>
      </c>
      <c r="S5">
        <v>18.111999999999998</v>
      </c>
      <c r="T5">
        <v>22.64533333333333</v>
      </c>
      <c r="U5" s="156">
        <f t="shared" si="2"/>
        <v>95.999999999999986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96</v>
      </c>
      <c r="E6">
        <f>PPCL!P6</f>
        <v>0</v>
      </c>
      <c r="F6">
        <f t="shared" si="4"/>
        <v>243</v>
      </c>
      <c r="G6">
        <f t="shared" si="5"/>
        <v>96</v>
      </c>
      <c r="H6" s="154"/>
      <c r="I6">
        <f>BRPL_EOD!AI6+BRPL_EOD!AJ6</f>
        <v>19.399999999999999</v>
      </c>
      <c r="J6">
        <f>BYPL_EOD!AI6+BYPL_EOD!AJ6</f>
        <v>23.28</v>
      </c>
      <c r="K6">
        <f>MES_EOD!AI6+MES_EOD!AJ6</f>
        <v>4.66</v>
      </c>
      <c r="L6">
        <f>NDMC_EOD!AI6+NDMC_EOD!AJ6</f>
        <v>23.28</v>
      </c>
      <c r="M6">
        <f>TPDDL_EOD!AI6+TPDDL_EOD!AJ6</f>
        <v>19.399999999999999</v>
      </c>
      <c r="N6">
        <f t="shared" si="0"/>
        <v>90.02000000000001</v>
      </c>
      <c r="O6" s="154">
        <f t="shared" si="1"/>
        <v>5.9799999999999898</v>
      </c>
      <c r="P6">
        <v>20.688735836480777</v>
      </c>
      <c r="Q6">
        <v>24.826483003776936</v>
      </c>
      <c r="R6">
        <v>4.9695623194845586</v>
      </c>
      <c r="S6">
        <v>24.826483003776936</v>
      </c>
      <c r="T6">
        <v>20.688735836480777</v>
      </c>
      <c r="U6" s="156">
        <f t="shared" si="2"/>
        <v>95.999999999999986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96</v>
      </c>
      <c r="E7">
        <f>PPCL!P7</f>
        <v>0</v>
      </c>
      <c r="F7">
        <f t="shared" si="4"/>
        <v>243</v>
      </c>
      <c r="G7">
        <f t="shared" si="5"/>
        <v>96</v>
      </c>
      <c r="H7" s="154"/>
      <c r="I7">
        <f>BRPL_EOD!AI7+BRPL_EOD!AJ7</f>
        <v>20.27</v>
      </c>
      <c r="J7">
        <f>BYPL_EOD!AI7+BYPL_EOD!AJ7</f>
        <v>24.32</v>
      </c>
      <c r="K7">
        <f>MES_EOD!AI7+MES_EOD!AJ7</f>
        <v>4.8600000000000003</v>
      </c>
      <c r="L7">
        <f>NDMC_EOD!AI7+NDMC_EOD!AJ7</f>
        <v>20.27</v>
      </c>
      <c r="M7">
        <f>TPDDL_EOD!AI7+TPDDL_EOD!AJ7</f>
        <v>20.27</v>
      </c>
      <c r="N7">
        <f t="shared" si="0"/>
        <v>89.99</v>
      </c>
      <c r="O7" s="154">
        <f t="shared" si="1"/>
        <v>6.0100000000000051</v>
      </c>
      <c r="P7">
        <v>21.623735970663407</v>
      </c>
      <c r="Q7">
        <v>25.944216024002667</v>
      </c>
      <c r="R7">
        <v>5.1845760640071124</v>
      </c>
      <c r="S7">
        <v>21.623735970663407</v>
      </c>
      <c r="T7">
        <v>21.623735970663407</v>
      </c>
      <c r="U7" s="156">
        <f t="shared" si="2"/>
        <v>96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96</v>
      </c>
      <c r="E8">
        <f>PPCL!P8</f>
        <v>0</v>
      </c>
      <c r="F8">
        <f t="shared" si="4"/>
        <v>243</v>
      </c>
      <c r="G8">
        <f t="shared" si="5"/>
        <v>96</v>
      </c>
      <c r="H8" s="154"/>
      <c r="I8">
        <f>BRPL_EOD!AI8+BRPL_EOD!AJ8</f>
        <v>21.23</v>
      </c>
      <c r="J8">
        <f>BYPL_EOD!AI8+BYPL_EOD!AJ8</f>
        <v>25.47</v>
      </c>
      <c r="K8">
        <f>MES_EOD!AI8+MES_EOD!AJ8</f>
        <v>5.09</v>
      </c>
      <c r="L8">
        <f>NDMC_EOD!AI8+NDMC_EOD!AJ8</f>
        <v>16.98</v>
      </c>
      <c r="M8">
        <f>TPDDL_EOD!AI8+TPDDL_EOD!AJ8</f>
        <v>21.23</v>
      </c>
      <c r="N8">
        <f t="shared" si="0"/>
        <v>90.000000000000014</v>
      </c>
      <c r="O8" s="154">
        <f t="shared" si="1"/>
        <v>5.9999999999999858</v>
      </c>
      <c r="P8">
        <v>22.64533333333333</v>
      </c>
      <c r="Q8">
        <v>27.167999999999996</v>
      </c>
      <c r="R8">
        <v>5.4293333333333322</v>
      </c>
      <c r="S8">
        <v>18.111999999999998</v>
      </c>
      <c r="T8">
        <v>22.64533333333333</v>
      </c>
      <c r="U8" s="156">
        <f t="shared" si="2"/>
        <v>95.999999999999986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96</v>
      </c>
      <c r="E9">
        <f>PPCL!P9</f>
        <v>0</v>
      </c>
      <c r="F9">
        <f t="shared" si="4"/>
        <v>243</v>
      </c>
      <c r="G9">
        <f t="shared" si="5"/>
        <v>96</v>
      </c>
      <c r="H9" s="154"/>
      <c r="I9">
        <f>BRPL_EOD!AI9+BRPL_EOD!AJ9</f>
        <v>18.600000000000001</v>
      </c>
      <c r="J9">
        <f>BYPL_EOD!AI9+BYPL_EOD!AJ9</f>
        <v>22.31</v>
      </c>
      <c r="K9">
        <f>MES_EOD!AI9+MES_EOD!AJ9</f>
        <v>4.46</v>
      </c>
      <c r="L9">
        <f>NDMC_EOD!AI9+NDMC_EOD!AJ9</f>
        <v>26.03</v>
      </c>
      <c r="M9">
        <f>TPDDL_EOD!AI9+TPDDL_EOD!AJ9</f>
        <v>18.600000000000001</v>
      </c>
      <c r="N9">
        <f t="shared" si="0"/>
        <v>90</v>
      </c>
      <c r="O9" s="154">
        <f t="shared" si="1"/>
        <v>6</v>
      </c>
      <c r="P9">
        <v>19.84</v>
      </c>
      <c r="Q9">
        <v>23.797333333333331</v>
      </c>
      <c r="R9">
        <v>4.7573333333333334</v>
      </c>
      <c r="S9">
        <v>27.765333333333334</v>
      </c>
      <c r="T9">
        <v>19.84</v>
      </c>
      <c r="U9" s="156">
        <f t="shared" si="2"/>
        <v>96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96</v>
      </c>
      <c r="E10">
        <f>PPCL!P10</f>
        <v>0</v>
      </c>
      <c r="F10">
        <f t="shared" si="4"/>
        <v>243</v>
      </c>
      <c r="G10">
        <f t="shared" si="5"/>
        <v>96</v>
      </c>
      <c r="H10" s="154"/>
      <c r="I10">
        <f>BRPL_EOD!AI10+BRPL_EOD!AJ10</f>
        <v>19.399999999999999</v>
      </c>
      <c r="J10">
        <f>BYPL_EOD!AI10+BYPL_EOD!AJ10</f>
        <v>23.28</v>
      </c>
      <c r="K10">
        <f>MES_EOD!AI10+MES_EOD!AJ10</f>
        <v>4.66</v>
      </c>
      <c r="L10">
        <f>NDMC_EOD!AI10+NDMC_EOD!AJ10</f>
        <v>23.28</v>
      </c>
      <c r="M10">
        <f>TPDDL_EOD!AI10+TPDDL_EOD!AJ10</f>
        <v>19.399999999999999</v>
      </c>
      <c r="N10">
        <f t="shared" si="0"/>
        <v>90.02000000000001</v>
      </c>
      <c r="O10" s="154">
        <f t="shared" si="1"/>
        <v>5.9799999999999898</v>
      </c>
      <c r="P10">
        <v>20.688735836480777</v>
      </c>
      <c r="Q10">
        <v>24.826483003776936</v>
      </c>
      <c r="R10">
        <v>4.9695623194845586</v>
      </c>
      <c r="S10">
        <v>24.826483003776936</v>
      </c>
      <c r="T10">
        <v>20.688735836480777</v>
      </c>
      <c r="U10" s="156">
        <f t="shared" si="2"/>
        <v>95.999999999999986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96</v>
      </c>
      <c r="E11">
        <f>PPCL!P11</f>
        <v>0</v>
      </c>
      <c r="F11">
        <f t="shared" si="4"/>
        <v>243</v>
      </c>
      <c r="G11">
        <f t="shared" si="5"/>
        <v>96</v>
      </c>
      <c r="H11" s="154"/>
      <c r="I11">
        <f>BRPL_EOD!AI11+BRPL_EOD!AJ11</f>
        <v>21.23</v>
      </c>
      <c r="J11">
        <f>BYPL_EOD!AI11+BYPL_EOD!AJ11</f>
        <v>25.47</v>
      </c>
      <c r="K11">
        <f>MES_EOD!AI11+MES_EOD!AJ11</f>
        <v>5.09</v>
      </c>
      <c r="L11">
        <f>NDMC_EOD!AI11+NDMC_EOD!AJ11</f>
        <v>16.98</v>
      </c>
      <c r="M11">
        <f>TPDDL_EOD!AI11+TPDDL_EOD!AJ11</f>
        <v>21.23</v>
      </c>
      <c r="N11">
        <f t="shared" si="0"/>
        <v>90.000000000000014</v>
      </c>
      <c r="O11" s="154">
        <f t="shared" si="1"/>
        <v>5.9999999999999858</v>
      </c>
      <c r="P11">
        <v>22.64533333333333</v>
      </c>
      <c r="Q11">
        <v>27.167999999999996</v>
      </c>
      <c r="R11">
        <v>5.4293333333333322</v>
      </c>
      <c r="S11">
        <v>18.111999999999998</v>
      </c>
      <c r="T11">
        <v>22.64533333333333</v>
      </c>
      <c r="U11" s="156">
        <f t="shared" si="2"/>
        <v>95.999999999999986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96</v>
      </c>
      <c r="E12">
        <f>PPCL!P12</f>
        <v>0</v>
      </c>
      <c r="F12">
        <f t="shared" si="4"/>
        <v>243</v>
      </c>
      <c r="G12">
        <f t="shared" si="5"/>
        <v>96</v>
      </c>
      <c r="H12" s="154"/>
      <c r="I12">
        <f>BRPL_EOD!AI12+BRPL_EOD!AJ12</f>
        <v>21.23</v>
      </c>
      <c r="J12">
        <f>BYPL_EOD!AI12+BYPL_EOD!AJ12</f>
        <v>25.47</v>
      </c>
      <c r="K12">
        <f>MES_EOD!AI12+MES_EOD!AJ12</f>
        <v>5.09</v>
      </c>
      <c r="L12">
        <f>NDMC_EOD!AI12+NDMC_EOD!AJ12</f>
        <v>16.98</v>
      </c>
      <c r="M12">
        <f>TPDDL_EOD!AI12+TPDDL_EOD!AJ12</f>
        <v>21.23</v>
      </c>
      <c r="N12">
        <f t="shared" si="0"/>
        <v>90.000000000000014</v>
      </c>
      <c r="O12" s="154">
        <f t="shared" si="1"/>
        <v>5.9999999999999858</v>
      </c>
      <c r="P12">
        <v>22.64533333333333</v>
      </c>
      <c r="Q12">
        <v>27.167999999999996</v>
      </c>
      <c r="R12">
        <v>5.4293333333333322</v>
      </c>
      <c r="S12">
        <v>18.111999999999998</v>
      </c>
      <c r="T12">
        <v>22.64533333333333</v>
      </c>
      <c r="U12" s="156">
        <f t="shared" si="2"/>
        <v>95.999999999999986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96</v>
      </c>
      <c r="E13">
        <f>PPCL!P13</f>
        <v>0</v>
      </c>
      <c r="F13">
        <f t="shared" si="4"/>
        <v>243</v>
      </c>
      <c r="G13">
        <f t="shared" si="5"/>
        <v>96</v>
      </c>
      <c r="H13" s="154"/>
      <c r="I13">
        <f>BRPL_EOD!AI13+BRPL_EOD!AJ13</f>
        <v>19.399999999999999</v>
      </c>
      <c r="J13">
        <f>BYPL_EOD!AI13+BYPL_EOD!AJ13</f>
        <v>23.28</v>
      </c>
      <c r="K13">
        <f>MES_EOD!AI13+MES_EOD!AJ13</f>
        <v>4.66</v>
      </c>
      <c r="L13">
        <f>NDMC_EOD!AI13+NDMC_EOD!AJ13</f>
        <v>23.28</v>
      </c>
      <c r="M13">
        <f>TPDDL_EOD!AI13+TPDDL_EOD!AJ13</f>
        <v>19.399999999999999</v>
      </c>
      <c r="N13">
        <f t="shared" si="0"/>
        <v>90.02000000000001</v>
      </c>
      <c r="O13" s="154">
        <f t="shared" si="1"/>
        <v>5.9799999999999898</v>
      </c>
      <c r="P13">
        <v>20.688735836480777</v>
      </c>
      <c r="Q13">
        <v>24.826483003776936</v>
      </c>
      <c r="R13">
        <v>4.9695623194845586</v>
      </c>
      <c r="S13">
        <v>24.826483003776936</v>
      </c>
      <c r="T13">
        <v>20.688735836480777</v>
      </c>
      <c r="U13" s="156">
        <f t="shared" si="2"/>
        <v>95.999999999999986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96</v>
      </c>
      <c r="E14">
        <f>PPCL!P14</f>
        <v>0</v>
      </c>
      <c r="F14">
        <f t="shared" si="4"/>
        <v>243</v>
      </c>
      <c r="G14">
        <f t="shared" si="5"/>
        <v>96</v>
      </c>
      <c r="H14" s="154"/>
      <c r="I14">
        <f>BRPL_EOD!AI14+BRPL_EOD!AJ14</f>
        <v>17.86</v>
      </c>
      <c r="J14">
        <f>BYPL_EOD!AI14+BYPL_EOD!AJ14</f>
        <v>21.43</v>
      </c>
      <c r="K14">
        <f>MES_EOD!AI14+MES_EOD!AJ14</f>
        <v>4.29</v>
      </c>
      <c r="L14">
        <f>NDMC_EOD!AI14+NDMC_EOD!AJ14</f>
        <v>28.57</v>
      </c>
      <c r="M14">
        <f>TPDDL_EOD!AI14+TPDDL_EOD!AJ14</f>
        <v>17.86</v>
      </c>
      <c r="N14">
        <f t="shared" si="0"/>
        <v>90.01</v>
      </c>
      <c r="O14" s="154">
        <f t="shared" si="1"/>
        <v>5.9899999999999949</v>
      </c>
      <c r="P14">
        <v>19.04855016109321</v>
      </c>
      <c r="Q14">
        <v>22.856127096989223</v>
      </c>
      <c r="R14">
        <v>4.5754916120431064</v>
      </c>
      <c r="S14">
        <v>30.471280968781244</v>
      </c>
      <c r="T14">
        <v>19.04855016109321</v>
      </c>
      <c r="U14" s="156">
        <f t="shared" si="2"/>
        <v>96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96</v>
      </c>
      <c r="E15">
        <f>PPCL!P15</f>
        <v>0</v>
      </c>
      <c r="F15">
        <f t="shared" si="4"/>
        <v>243</v>
      </c>
      <c r="G15">
        <f t="shared" si="5"/>
        <v>96</v>
      </c>
      <c r="H15" s="154"/>
      <c r="I15">
        <f>BRPL_EOD!AI15+BRPL_EOD!AJ15</f>
        <v>20.27</v>
      </c>
      <c r="J15">
        <f>BYPL_EOD!AI15+BYPL_EOD!AJ15</f>
        <v>24.32</v>
      </c>
      <c r="K15">
        <f>MES_EOD!AI15+MES_EOD!AJ15</f>
        <v>4.8600000000000003</v>
      </c>
      <c r="L15">
        <f>NDMC_EOD!AI15+NDMC_EOD!AJ15</f>
        <v>20.27</v>
      </c>
      <c r="M15">
        <f>TPDDL_EOD!AI15+TPDDL_EOD!AJ15</f>
        <v>20.27</v>
      </c>
      <c r="N15">
        <f t="shared" si="0"/>
        <v>89.99</v>
      </c>
      <c r="O15" s="154">
        <f t="shared" si="1"/>
        <v>6.0100000000000051</v>
      </c>
      <c r="P15">
        <v>21.623735970663407</v>
      </c>
      <c r="Q15">
        <v>25.944216024002667</v>
      </c>
      <c r="R15">
        <v>5.1845760640071124</v>
      </c>
      <c r="S15">
        <v>21.623735970663407</v>
      </c>
      <c r="T15">
        <v>21.623735970663407</v>
      </c>
      <c r="U15" s="156">
        <f t="shared" si="2"/>
        <v>96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96</v>
      </c>
      <c r="E16">
        <f>PPCL!P16</f>
        <v>0</v>
      </c>
      <c r="F16">
        <f t="shared" si="4"/>
        <v>243</v>
      </c>
      <c r="G16">
        <f t="shared" si="5"/>
        <v>96</v>
      </c>
      <c r="H16" s="154"/>
      <c r="I16">
        <f>BRPL_EOD!AI16+BRPL_EOD!AJ16</f>
        <v>20.27</v>
      </c>
      <c r="J16">
        <f>BYPL_EOD!AI16+BYPL_EOD!AJ16</f>
        <v>24.32</v>
      </c>
      <c r="K16">
        <f>MES_EOD!AI16+MES_EOD!AJ16</f>
        <v>4.8600000000000003</v>
      </c>
      <c r="L16">
        <f>NDMC_EOD!AI16+NDMC_EOD!AJ16</f>
        <v>20.27</v>
      </c>
      <c r="M16">
        <f>TPDDL_EOD!AI16+TPDDL_EOD!AJ16</f>
        <v>20.27</v>
      </c>
      <c r="N16">
        <f t="shared" si="0"/>
        <v>89.99</v>
      </c>
      <c r="O16" s="154">
        <f t="shared" si="1"/>
        <v>6.0100000000000051</v>
      </c>
      <c r="P16">
        <v>21.623735970663407</v>
      </c>
      <c r="Q16">
        <v>25.944216024002667</v>
      </c>
      <c r="R16">
        <v>5.1845760640071124</v>
      </c>
      <c r="S16">
        <v>21.623735970663407</v>
      </c>
      <c r="T16">
        <v>21.623735970663407</v>
      </c>
      <c r="U16" s="156">
        <f t="shared" si="2"/>
        <v>96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96</v>
      </c>
      <c r="E17">
        <f>PPCL!P17</f>
        <v>0</v>
      </c>
      <c r="F17">
        <f t="shared" si="4"/>
        <v>243</v>
      </c>
      <c r="G17">
        <f t="shared" si="5"/>
        <v>96</v>
      </c>
      <c r="H17" s="154"/>
      <c r="I17">
        <f>BRPL_EOD!AI17+BRPL_EOD!AJ17</f>
        <v>20.27</v>
      </c>
      <c r="J17">
        <f>BYPL_EOD!AI17+BYPL_EOD!AJ17</f>
        <v>24.32</v>
      </c>
      <c r="K17">
        <f>MES_EOD!AI17+MES_EOD!AJ17</f>
        <v>4.8600000000000003</v>
      </c>
      <c r="L17">
        <f>NDMC_EOD!AI17+NDMC_EOD!AJ17</f>
        <v>20.27</v>
      </c>
      <c r="M17">
        <f>TPDDL_EOD!AI17+TPDDL_EOD!AJ17</f>
        <v>20.27</v>
      </c>
      <c r="N17">
        <f t="shared" si="0"/>
        <v>89.99</v>
      </c>
      <c r="O17" s="154">
        <f t="shared" si="1"/>
        <v>6.0100000000000051</v>
      </c>
      <c r="P17">
        <v>21.623735970663407</v>
      </c>
      <c r="Q17">
        <v>25.944216024002667</v>
      </c>
      <c r="R17">
        <v>5.1845760640071124</v>
      </c>
      <c r="S17">
        <v>21.623735970663407</v>
      </c>
      <c r="T17">
        <v>21.623735970663407</v>
      </c>
      <c r="U17" s="156">
        <f t="shared" si="2"/>
        <v>96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96</v>
      </c>
      <c r="E18">
        <f>PPCL!P18</f>
        <v>0</v>
      </c>
      <c r="F18">
        <f t="shared" si="4"/>
        <v>243</v>
      </c>
      <c r="G18">
        <f t="shared" si="5"/>
        <v>96</v>
      </c>
      <c r="H18" s="154"/>
      <c r="I18">
        <f>BRPL_EOD!AI18+BRPL_EOD!AJ18</f>
        <v>18.600000000000001</v>
      </c>
      <c r="J18">
        <f>BYPL_EOD!AI18+BYPL_EOD!AJ18</f>
        <v>22.31</v>
      </c>
      <c r="K18">
        <f>MES_EOD!AI18+MES_EOD!AJ18</f>
        <v>4.46</v>
      </c>
      <c r="L18">
        <f>NDMC_EOD!AI18+NDMC_EOD!AJ18</f>
        <v>26.03</v>
      </c>
      <c r="M18">
        <f>TPDDL_EOD!AI18+TPDDL_EOD!AJ18</f>
        <v>18.600000000000001</v>
      </c>
      <c r="N18">
        <f t="shared" si="0"/>
        <v>90</v>
      </c>
      <c r="O18" s="154">
        <f t="shared" si="1"/>
        <v>6</v>
      </c>
      <c r="P18">
        <v>19.84</v>
      </c>
      <c r="Q18">
        <v>23.797333333333331</v>
      </c>
      <c r="R18">
        <v>4.7573333333333334</v>
      </c>
      <c r="S18">
        <v>27.765333333333334</v>
      </c>
      <c r="T18">
        <v>19.84</v>
      </c>
      <c r="U18" s="156">
        <f t="shared" si="2"/>
        <v>96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98</v>
      </c>
      <c r="E19">
        <f>PPCL!P19</f>
        <v>0</v>
      </c>
      <c r="F19">
        <f t="shared" si="4"/>
        <v>243</v>
      </c>
      <c r="G19">
        <f t="shared" si="5"/>
        <v>98</v>
      </c>
      <c r="H19" s="154"/>
      <c r="I19">
        <f>BRPL_EOD!AI19+BRPL_EOD!AJ19</f>
        <v>20.27</v>
      </c>
      <c r="J19">
        <f>BYPL_EOD!AI19+BYPL_EOD!AJ19</f>
        <v>24.32</v>
      </c>
      <c r="K19">
        <f>MES_EOD!AI19+MES_EOD!AJ19</f>
        <v>4.8600000000000003</v>
      </c>
      <c r="L19">
        <f>NDMC_EOD!AI19+NDMC_EOD!AJ19</f>
        <v>20.27</v>
      </c>
      <c r="M19">
        <f>TPDDL_EOD!AI19+TPDDL_EOD!AJ19</f>
        <v>20.27</v>
      </c>
      <c r="N19">
        <f t="shared" si="0"/>
        <v>89.99</v>
      </c>
      <c r="O19" s="154">
        <f t="shared" si="1"/>
        <v>8.0100000000000051</v>
      </c>
      <c r="P19">
        <v>22.074230470052228</v>
      </c>
      <c r="Q19">
        <v>26.484720524502723</v>
      </c>
      <c r="R19">
        <v>5.2925880653405937</v>
      </c>
      <c r="S19">
        <v>22.074230470052228</v>
      </c>
      <c r="T19">
        <v>22.074230470052228</v>
      </c>
      <c r="U19" s="156">
        <f t="shared" si="2"/>
        <v>98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98</v>
      </c>
      <c r="E20">
        <f>PPCL!P20</f>
        <v>0</v>
      </c>
      <c r="F20">
        <f t="shared" si="4"/>
        <v>243</v>
      </c>
      <c r="G20">
        <f t="shared" si="5"/>
        <v>98</v>
      </c>
      <c r="H20" s="154"/>
      <c r="I20">
        <f>BRPL_EOD!AI20+BRPL_EOD!AJ20</f>
        <v>20.27</v>
      </c>
      <c r="J20">
        <f>BYPL_EOD!AI20+BYPL_EOD!AJ20</f>
        <v>24.32</v>
      </c>
      <c r="K20">
        <f>MES_EOD!AI20+MES_EOD!AJ20</f>
        <v>4.8600000000000003</v>
      </c>
      <c r="L20">
        <f>NDMC_EOD!AI20+NDMC_EOD!AJ20</f>
        <v>20.27</v>
      </c>
      <c r="M20">
        <f>TPDDL_EOD!AI20+TPDDL_EOD!AJ20</f>
        <v>20.27</v>
      </c>
      <c r="N20">
        <f t="shared" si="0"/>
        <v>89.99</v>
      </c>
      <c r="O20" s="154">
        <f t="shared" si="1"/>
        <v>8.0100000000000051</v>
      </c>
      <c r="P20">
        <v>22.074230470052228</v>
      </c>
      <c r="Q20">
        <v>26.484720524502723</v>
      </c>
      <c r="R20">
        <v>5.2925880653405937</v>
      </c>
      <c r="S20">
        <v>22.074230470052228</v>
      </c>
      <c r="T20">
        <v>22.074230470052228</v>
      </c>
      <c r="U20" s="156">
        <f t="shared" si="2"/>
        <v>98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98</v>
      </c>
      <c r="E21">
        <f>PPCL!P21</f>
        <v>0</v>
      </c>
      <c r="F21">
        <f t="shared" si="4"/>
        <v>243</v>
      </c>
      <c r="G21">
        <f t="shared" si="5"/>
        <v>98</v>
      </c>
      <c r="H21" s="154"/>
      <c r="I21">
        <f>BRPL_EOD!AI21+BRPL_EOD!AJ21</f>
        <v>20.27</v>
      </c>
      <c r="J21">
        <f>BYPL_EOD!AI21+BYPL_EOD!AJ21</f>
        <v>24.32</v>
      </c>
      <c r="K21">
        <f>MES_EOD!AI21+MES_EOD!AJ21</f>
        <v>4.8600000000000003</v>
      </c>
      <c r="L21">
        <f>NDMC_EOD!AI21+NDMC_EOD!AJ21</f>
        <v>20.27</v>
      </c>
      <c r="M21">
        <f>TPDDL_EOD!AI21+TPDDL_EOD!AJ21</f>
        <v>20.27</v>
      </c>
      <c r="N21">
        <f t="shared" si="0"/>
        <v>89.99</v>
      </c>
      <c r="O21" s="154">
        <f t="shared" si="1"/>
        <v>8.0100000000000051</v>
      </c>
      <c r="P21">
        <v>22.074230470052228</v>
      </c>
      <c r="Q21">
        <v>26.484720524502723</v>
      </c>
      <c r="R21">
        <v>5.2925880653405937</v>
      </c>
      <c r="S21">
        <v>22.074230470052228</v>
      </c>
      <c r="T21">
        <v>22.074230470052228</v>
      </c>
      <c r="U21" s="156">
        <f t="shared" si="2"/>
        <v>98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98</v>
      </c>
      <c r="E22">
        <f>PPCL!P22</f>
        <v>0</v>
      </c>
      <c r="F22">
        <f t="shared" si="4"/>
        <v>243</v>
      </c>
      <c r="G22">
        <f t="shared" si="5"/>
        <v>98</v>
      </c>
      <c r="H22" s="154"/>
      <c r="I22">
        <f>BRPL_EOD!AI22+BRPL_EOD!AJ22</f>
        <v>20.27</v>
      </c>
      <c r="J22">
        <f>BYPL_EOD!AI22+BYPL_EOD!AJ22</f>
        <v>24.32</v>
      </c>
      <c r="K22">
        <f>MES_EOD!AI22+MES_EOD!AJ22</f>
        <v>4.8600000000000003</v>
      </c>
      <c r="L22">
        <f>NDMC_EOD!AI22+NDMC_EOD!AJ22</f>
        <v>20.27</v>
      </c>
      <c r="M22">
        <f>TPDDL_EOD!AI22+TPDDL_EOD!AJ22</f>
        <v>20.27</v>
      </c>
      <c r="N22">
        <f t="shared" si="0"/>
        <v>89.99</v>
      </c>
      <c r="O22" s="154">
        <f t="shared" si="1"/>
        <v>8.0100000000000051</v>
      </c>
      <c r="P22">
        <v>22.074230470052228</v>
      </c>
      <c r="Q22">
        <v>26.484720524502723</v>
      </c>
      <c r="R22">
        <v>5.2925880653405937</v>
      </c>
      <c r="S22">
        <v>22.074230470052228</v>
      </c>
      <c r="T22">
        <v>22.074230470052228</v>
      </c>
      <c r="U22" s="156">
        <f t="shared" si="2"/>
        <v>98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98</v>
      </c>
      <c r="E23">
        <f>PPCL!P23</f>
        <v>0</v>
      </c>
      <c r="F23">
        <f t="shared" si="4"/>
        <v>243</v>
      </c>
      <c r="G23">
        <f t="shared" si="5"/>
        <v>98</v>
      </c>
      <c r="H23" s="154"/>
      <c r="I23">
        <f>BRPL_EOD!AI23+BRPL_EOD!AJ23</f>
        <v>17.86</v>
      </c>
      <c r="J23">
        <f>BYPL_EOD!AI23+BYPL_EOD!AJ23</f>
        <v>21.43</v>
      </c>
      <c r="K23">
        <f>MES_EOD!AI23+MES_EOD!AJ23</f>
        <v>4.29</v>
      </c>
      <c r="L23">
        <f>NDMC_EOD!AI23+NDMC_EOD!AJ23</f>
        <v>28.57</v>
      </c>
      <c r="M23">
        <f>TPDDL_EOD!AI23+TPDDL_EOD!AJ23</f>
        <v>17.86</v>
      </c>
      <c r="N23">
        <f t="shared" si="0"/>
        <v>90.01</v>
      </c>
      <c r="O23" s="154">
        <f t="shared" si="1"/>
        <v>7.9899999999999949</v>
      </c>
      <c r="P23">
        <v>19.445394956115987</v>
      </c>
      <c r="Q23">
        <v>23.33229641150983</v>
      </c>
      <c r="R23">
        <v>4.6708143539606706</v>
      </c>
      <c r="S23">
        <v>31.106099322297521</v>
      </c>
      <c r="T23">
        <v>19.445394956115987</v>
      </c>
      <c r="U23" s="156">
        <f t="shared" si="2"/>
        <v>98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98</v>
      </c>
      <c r="E24">
        <f>PPCL!P24</f>
        <v>0</v>
      </c>
      <c r="F24">
        <f t="shared" si="4"/>
        <v>243</v>
      </c>
      <c r="G24">
        <f t="shared" si="5"/>
        <v>98</v>
      </c>
      <c r="H24" s="154"/>
      <c r="I24">
        <f>BRPL_EOD!AI24+BRPL_EOD!AJ24</f>
        <v>21.23</v>
      </c>
      <c r="J24">
        <f>BYPL_EOD!AI24+BYPL_EOD!AJ24</f>
        <v>25.47</v>
      </c>
      <c r="K24">
        <f>MES_EOD!AI24+MES_EOD!AJ24</f>
        <v>5.09</v>
      </c>
      <c r="L24">
        <f>NDMC_EOD!AI24+NDMC_EOD!AJ24</f>
        <v>16.98</v>
      </c>
      <c r="M24">
        <f>TPDDL_EOD!AI24+TPDDL_EOD!AJ24</f>
        <v>21.23</v>
      </c>
      <c r="N24">
        <f t="shared" si="0"/>
        <v>90.000000000000014</v>
      </c>
      <c r="O24" s="154">
        <f t="shared" si="1"/>
        <v>7.9999999999999858</v>
      </c>
      <c r="P24">
        <v>23.117111111111107</v>
      </c>
      <c r="Q24">
        <v>27.733999999999995</v>
      </c>
      <c r="R24">
        <v>5.5424444444444436</v>
      </c>
      <c r="S24">
        <v>18.489333333333331</v>
      </c>
      <c r="T24">
        <v>23.117111111111107</v>
      </c>
      <c r="U24" s="156">
        <f t="shared" si="2"/>
        <v>97.999999999999972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96</v>
      </c>
      <c r="E25">
        <f>PPCL!P25</f>
        <v>0</v>
      </c>
      <c r="F25">
        <f t="shared" si="4"/>
        <v>243</v>
      </c>
      <c r="G25">
        <f t="shared" si="5"/>
        <v>96</v>
      </c>
      <c r="H25" s="154"/>
      <c r="I25">
        <f>BRPL_EOD!AI25+BRPL_EOD!AJ25</f>
        <v>21.23</v>
      </c>
      <c r="J25">
        <f>BYPL_EOD!AI25+BYPL_EOD!AJ25</f>
        <v>25.47</v>
      </c>
      <c r="K25">
        <f>MES_EOD!AI25+MES_EOD!AJ25</f>
        <v>5.09</v>
      </c>
      <c r="L25">
        <f>NDMC_EOD!AI25+NDMC_EOD!AJ25</f>
        <v>16.98</v>
      </c>
      <c r="M25">
        <f>TPDDL_EOD!AI25+TPDDL_EOD!AJ25</f>
        <v>21.23</v>
      </c>
      <c r="N25">
        <f t="shared" si="0"/>
        <v>90.000000000000014</v>
      </c>
      <c r="O25" s="154">
        <f t="shared" si="1"/>
        <v>5.9999999999999858</v>
      </c>
      <c r="P25">
        <v>22.64533333333333</v>
      </c>
      <c r="Q25">
        <v>27.167999999999996</v>
      </c>
      <c r="R25">
        <v>5.4293333333333322</v>
      </c>
      <c r="S25">
        <v>18.111999999999998</v>
      </c>
      <c r="T25">
        <v>22.64533333333333</v>
      </c>
      <c r="U25" s="156">
        <f t="shared" si="2"/>
        <v>95.999999999999986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96</v>
      </c>
      <c r="E26">
        <f>PPCL!P26</f>
        <v>0</v>
      </c>
      <c r="F26">
        <f t="shared" si="4"/>
        <v>243</v>
      </c>
      <c r="G26">
        <f t="shared" si="5"/>
        <v>96</v>
      </c>
      <c r="H26" s="154"/>
      <c r="I26">
        <f>BRPL_EOD!AI26+BRPL_EOD!AJ26</f>
        <v>21.23</v>
      </c>
      <c r="J26">
        <f>BYPL_EOD!AI26+BYPL_EOD!AJ26</f>
        <v>25.47</v>
      </c>
      <c r="K26">
        <f>MES_EOD!AI26+MES_EOD!AJ26</f>
        <v>5.09</v>
      </c>
      <c r="L26">
        <f>NDMC_EOD!AI26+NDMC_EOD!AJ26</f>
        <v>16.98</v>
      </c>
      <c r="M26">
        <f>TPDDL_EOD!AI26+TPDDL_EOD!AJ26</f>
        <v>21.23</v>
      </c>
      <c r="N26">
        <f t="shared" si="0"/>
        <v>90.000000000000014</v>
      </c>
      <c r="O26" s="154">
        <f t="shared" si="1"/>
        <v>5.9999999999999858</v>
      </c>
      <c r="P26">
        <v>22.64533333333333</v>
      </c>
      <c r="Q26">
        <v>27.167999999999996</v>
      </c>
      <c r="R26">
        <v>5.4293333333333322</v>
      </c>
      <c r="S26">
        <v>18.111999999999998</v>
      </c>
      <c r="T26">
        <v>22.64533333333333</v>
      </c>
      <c r="U26" s="156">
        <f t="shared" si="2"/>
        <v>95.999999999999986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94</v>
      </c>
      <c r="E27">
        <f>PPCL!P27</f>
        <v>0</v>
      </c>
      <c r="F27">
        <f t="shared" si="4"/>
        <v>243</v>
      </c>
      <c r="G27">
        <f t="shared" si="5"/>
        <v>94</v>
      </c>
      <c r="H27" s="154"/>
      <c r="I27">
        <f>BRPL_EOD!AI27+BRPL_EOD!AJ27</f>
        <v>17.86</v>
      </c>
      <c r="J27">
        <f>BYPL_EOD!AI27+BYPL_EOD!AJ27</f>
        <v>21.43</v>
      </c>
      <c r="K27">
        <f>MES_EOD!AI27+MES_EOD!AJ27</f>
        <v>4.29</v>
      </c>
      <c r="L27">
        <f>NDMC_EOD!AI27+NDMC_EOD!AJ27</f>
        <v>28.57</v>
      </c>
      <c r="M27">
        <f>TPDDL_EOD!AI27+TPDDL_EOD!AJ27</f>
        <v>17.86</v>
      </c>
      <c r="N27">
        <f t="shared" si="0"/>
        <v>90.01</v>
      </c>
      <c r="O27" s="154">
        <f t="shared" si="1"/>
        <v>3.9899999999999949</v>
      </c>
      <c r="P27">
        <v>18.651705366070434</v>
      </c>
      <c r="Q27">
        <v>22.379957782468612</v>
      </c>
      <c r="R27">
        <v>4.4801688701255413</v>
      </c>
      <c r="S27">
        <v>29.836462615264971</v>
      </c>
      <c r="T27">
        <v>18.651705366070434</v>
      </c>
      <c r="U27" s="156">
        <f t="shared" si="2"/>
        <v>93.999999999999986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98</v>
      </c>
      <c r="E28">
        <f>PPCL!P28</f>
        <v>0</v>
      </c>
      <c r="F28">
        <f t="shared" si="4"/>
        <v>243</v>
      </c>
      <c r="G28">
        <f t="shared" si="5"/>
        <v>98</v>
      </c>
      <c r="H28" s="154"/>
      <c r="I28">
        <f>BRPL_EOD!AI28+BRPL_EOD!AJ28</f>
        <v>17.86</v>
      </c>
      <c r="J28">
        <f>BYPL_EOD!AI28+BYPL_EOD!AJ28</f>
        <v>21.43</v>
      </c>
      <c r="K28">
        <f>MES_EOD!AI28+MES_EOD!AJ28</f>
        <v>4.29</v>
      </c>
      <c r="L28">
        <f>NDMC_EOD!AI28+NDMC_EOD!AJ28</f>
        <v>28.57</v>
      </c>
      <c r="M28">
        <f>TPDDL_EOD!AI28+TPDDL_EOD!AJ28</f>
        <v>17.86</v>
      </c>
      <c r="N28">
        <f t="shared" si="0"/>
        <v>90.01</v>
      </c>
      <c r="O28" s="154">
        <f t="shared" si="1"/>
        <v>7.9899999999999949</v>
      </c>
      <c r="P28">
        <v>19.445394956115987</v>
      </c>
      <c r="Q28">
        <v>23.33229641150983</v>
      </c>
      <c r="R28">
        <v>4.6708143539606706</v>
      </c>
      <c r="S28">
        <v>31.106099322297521</v>
      </c>
      <c r="T28">
        <v>19.445394956115987</v>
      </c>
      <c r="U28" s="156">
        <f t="shared" si="2"/>
        <v>98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96</v>
      </c>
      <c r="E29">
        <f>PPCL!P29</f>
        <v>0</v>
      </c>
      <c r="F29">
        <f t="shared" si="4"/>
        <v>243</v>
      </c>
      <c r="G29">
        <f t="shared" si="5"/>
        <v>96</v>
      </c>
      <c r="H29" s="154"/>
      <c r="I29">
        <f>BRPL_EOD!AI29+BRPL_EOD!AJ29</f>
        <v>21.23</v>
      </c>
      <c r="J29">
        <f>BYPL_EOD!AI29+BYPL_EOD!AJ29</f>
        <v>25.47</v>
      </c>
      <c r="K29">
        <f>MES_EOD!AI29+MES_EOD!AJ29</f>
        <v>5.09</v>
      </c>
      <c r="L29">
        <f>NDMC_EOD!AI29+NDMC_EOD!AJ29</f>
        <v>16.98</v>
      </c>
      <c r="M29">
        <f>TPDDL_EOD!AI29+TPDDL_EOD!AJ29</f>
        <v>21.23</v>
      </c>
      <c r="N29">
        <f t="shared" si="0"/>
        <v>90.000000000000014</v>
      </c>
      <c r="O29" s="154">
        <f t="shared" si="1"/>
        <v>5.9999999999999858</v>
      </c>
      <c r="P29">
        <v>22.64533333333333</v>
      </c>
      <c r="Q29">
        <v>27.167999999999996</v>
      </c>
      <c r="R29">
        <v>5.4293333333333322</v>
      </c>
      <c r="S29">
        <v>18.111999999999998</v>
      </c>
      <c r="T29">
        <v>22.64533333333333</v>
      </c>
      <c r="U29" s="156">
        <f t="shared" si="2"/>
        <v>95.999999999999986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96</v>
      </c>
      <c r="E30">
        <f>PPCL!P30</f>
        <v>0</v>
      </c>
      <c r="F30">
        <f t="shared" si="4"/>
        <v>243</v>
      </c>
      <c r="G30">
        <f t="shared" si="5"/>
        <v>96</v>
      </c>
      <c r="H30" s="154"/>
      <c r="I30">
        <f>BRPL_EOD!AI30+BRPL_EOD!AJ30</f>
        <v>22.28</v>
      </c>
      <c r="J30">
        <f>BYPL_EOD!AI30+BYPL_EOD!AJ30</f>
        <v>26.73</v>
      </c>
      <c r="K30">
        <f>MES_EOD!AI30+MES_EOD!AJ30</f>
        <v>5.35</v>
      </c>
      <c r="L30">
        <f>NDMC_EOD!AI30+NDMC_EOD!AJ30</f>
        <v>13.37</v>
      </c>
      <c r="M30">
        <f>TPDDL_EOD!AI30+TPDDL_EOD!AJ30</f>
        <v>22.28</v>
      </c>
      <c r="N30">
        <f t="shared" si="0"/>
        <v>90.01</v>
      </c>
      <c r="O30" s="154">
        <f t="shared" si="1"/>
        <v>5.9899999999999949</v>
      </c>
      <c r="P30">
        <v>23.762693034107322</v>
      </c>
      <c r="Q30">
        <v>28.508832351960891</v>
      </c>
      <c r="R30">
        <v>5.7060326630374396</v>
      </c>
      <c r="S30">
        <v>14.259748916787021</v>
      </c>
      <c r="T30">
        <v>23.762693034107322</v>
      </c>
      <c r="U30" s="156">
        <f t="shared" si="2"/>
        <v>96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92</v>
      </c>
      <c r="E31">
        <f>PPCL!P31</f>
        <v>0</v>
      </c>
      <c r="F31">
        <f t="shared" si="4"/>
        <v>238</v>
      </c>
      <c r="G31">
        <f t="shared" si="5"/>
        <v>92</v>
      </c>
      <c r="H31" s="154"/>
      <c r="I31">
        <f>BRPL_EOD!AI31+BRPL_EOD!AJ31</f>
        <v>21.23</v>
      </c>
      <c r="J31">
        <f>BYPL_EOD!AI31+BYPL_EOD!AJ31</f>
        <v>25.47</v>
      </c>
      <c r="K31">
        <f>MES_EOD!AI31+MES_EOD!AJ31</f>
        <v>5.09</v>
      </c>
      <c r="L31">
        <f>NDMC_EOD!AI31+NDMC_EOD!AJ31</f>
        <v>16.98</v>
      </c>
      <c r="M31">
        <f>TPDDL_EOD!AI31+TPDDL_EOD!AJ31</f>
        <v>21.23</v>
      </c>
      <c r="N31">
        <f t="shared" si="0"/>
        <v>90.000000000000014</v>
      </c>
      <c r="O31" s="154">
        <f t="shared" si="1"/>
        <v>1.9999999999999858</v>
      </c>
      <c r="P31">
        <v>21.701777777777775</v>
      </c>
      <c r="Q31">
        <v>26.035999999999994</v>
      </c>
      <c r="R31">
        <v>5.2031111111111104</v>
      </c>
      <c r="S31">
        <v>17.35733333333333</v>
      </c>
      <c r="T31">
        <v>21.701777777777775</v>
      </c>
      <c r="U31" s="156">
        <f t="shared" si="2"/>
        <v>91.999999999999986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92</v>
      </c>
      <c r="E32">
        <f>PPCL!P32</f>
        <v>0</v>
      </c>
      <c r="F32">
        <f t="shared" si="4"/>
        <v>238</v>
      </c>
      <c r="G32">
        <f t="shared" si="5"/>
        <v>92</v>
      </c>
      <c r="H32" s="154"/>
      <c r="I32">
        <f>BRPL_EOD!AI32+BRPL_EOD!AJ32</f>
        <v>23.44</v>
      </c>
      <c r="J32">
        <f>BYPL_EOD!AI32+BYPL_EOD!AJ32</f>
        <v>28.13</v>
      </c>
      <c r="K32">
        <f>MES_EOD!AI32+MES_EOD!AJ32</f>
        <v>5.63</v>
      </c>
      <c r="L32">
        <f>NDMC_EOD!AI32+NDMC_EOD!AJ32</f>
        <v>9.3800000000000008</v>
      </c>
      <c r="M32">
        <f>TPDDL_EOD!AI32+TPDDL_EOD!AJ32</f>
        <v>23.44</v>
      </c>
      <c r="N32">
        <f t="shared" si="0"/>
        <v>90.02</v>
      </c>
      <c r="O32" s="154">
        <f t="shared" si="1"/>
        <v>1.980000000000004</v>
      </c>
      <c r="P32">
        <v>23.955565429904468</v>
      </c>
      <c r="Q32">
        <v>28.748722506109754</v>
      </c>
      <c r="R32">
        <v>5.7538324816707398</v>
      </c>
      <c r="S32">
        <v>9.5863141524105764</v>
      </c>
      <c r="T32">
        <v>23.955565429904468</v>
      </c>
      <c r="U32" s="156">
        <f t="shared" si="2"/>
        <v>92.000000000000014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238</v>
      </c>
      <c r="G33">
        <f t="shared" si="5"/>
        <v>90</v>
      </c>
      <c r="H33" s="154"/>
      <c r="I33">
        <f>BRPL_EOD!AI33+BRPL_EOD!AJ33</f>
        <v>17.86</v>
      </c>
      <c r="J33">
        <f>BYPL_EOD!AI33+BYPL_EOD!AJ33</f>
        <v>21.43</v>
      </c>
      <c r="K33">
        <f>MES_EOD!AI33+MES_EOD!AJ33</f>
        <v>4.29</v>
      </c>
      <c r="L33">
        <f>NDMC_EOD!AI33+NDMC_EOD!AJ33</f>
        <v>28.57</v>
      </c>
      <c r="M33">
        <f>TPDDL_EOD!AI33+TPDDL_EOD!AJ33</f>
        <v>17.86</v>
      </c>
      <c r="N33">
        <f t="shared" si="0"/>
        <v>90.01</v>
      </c>
      <c r="O33" s="154">
        <f t="shared" si="1"/>
        <v>-1.0000000000005116E-2</v>
      </c>
      <c r="P33">
        <v>17.858015776024885</v>
      </c>
      <c r="Q33">
        <v>21.427619153427397</v>
      </c>
      <c r="R33">
        <v>4.2895233862904121</v>
      </c>
      <c r="S33">
        <v>28.566825908232417</v>
      </c>
      <c r="T33">
        <v>17.858015776024885</v>
      </c>
      <c r="U33" s="156">
        <f t="shared" si="2"/>
        <v>90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90</v>
      </c>
      <c r="E34">
        <f>PPCL!P34</f>
        <v>0</v>
      </c>
      <c r="F34">
        <f t="shared" si="4"/>
        <v>238</v>
      </c>
      <c r="G34">
        <f t="shared" si="5"/>
        <v>90</v>
      </c>
      <c r="H34" s="154"/>
      <c r="I34">
        <f>BRPL_EOD!AI34+BRPL_EOD!AJ34</f>
        <v>21.23</v>
      </c>
      <c r="J34">
        <f>BYPL_EOD!AI34+BYPL_EOD!AJ34</f>
        <v>25.47</v>
      </c>
      <c r="K34">
        <f>MES_EOD!AI34+MES_EOD!AJ34</f>
        <v>5.09</v>
      </c>
      <c r="L34">
        <f>NDMC_EOD!AI34+NDMC_EOD!AJ34</f>
        <v>16.98</v>
      </c>
      <c r="M34">
        <f>TPDDL_EOD!AI34+TPDDL_EOD!AJ34</f>
        <v>21.23</v>
      </c>
      <c r="N34">
        <f t="shared" si="0"/>
        <v>90.000000000000014</v>
      </c>
      <c r="O34" s="154">
        <f t="shared" si="1"/>
        <v>0</v>
      </c>
      <c r="P34">
        <v>21.229999999999997</v>
      </c>
      <c r="Q34">
        <v>25.469999999999995</v>
      </c>
      <c r="R34">
        <v>5.089999999999999</v>
      </c>
      <c r="S34">
        <v>16.979999999999997</v>
      </c>
      <c r="T34">
        <v>21.229999999999997</v>
      </c>
      <c r="U34" s="156">
        <f t="shared" si="2"/>
        <v>89.999999999999972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18.600000000000001</v>
      </c>
      <c r="J35">
        <f>BYPL_EOD!AI35+BYPL_EOD!AJ35</f>
        <v>22.31</v>
      </c>
      <c r="K35">
        <f>MES_EOD!AI35+MES_EOD!AJ35</f>
        <v>4.46</v>
      </c>
      <c r="L35">
        <f>NDMC_EOD!AI35+NDMC_EOD!AJ35</f>
        <v>26.03</v>
      </c>
      <c r="M35">
        <f>TPDDL_EOD!AI35+TPDDL_EOD!AJ35</f>
        <v>18.600000000000001</v>
      </c>
      <c r="N35">
        <f t="shared" si="0"/>
        <v>90</v>
      </c>
      <c r="O35" s="154">
        <f t="shared" si="1"/>
        <v>2</v>
      </c>
      <c r="P35">
        <v>19.013333333333335</v>
      </c>
      <c r="Q35">
        <v>22.805777777777777</v>
      </c>
      <c r="R35">
        <v>4.5591111111111111</v>
      </c>
      <c r="S35">
        <v>26.608444444444444</v>
      </c>
      <c r="T35">
        <v>19.013333333333335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18.600000000000001</v>
      </c>
      <c r="J36">
        <f>BYPL_EOD!AI36+BYPL_EOD!AJ36</f>
        <v>22.31</v>
      </c>
      <c r="K36">
        <f>MES_EOD!AI36+MES_EOD!AJ36</f>
        <v>4.46</v>
      </c>
      <c r="L36">
        <f>NDMC_EOD!AI36+NDMC_EOD!AJ36</f>
        <v>26.03</v>
      </c>
      <c r="M36">
        <f>TPDDL_EOD!AI36+TPDDL_EOD!AJ36</f>
        <v>18.600000000000001</v>
      </c>
      <c r="N36">
        <f t="shared" si="0"/>
        <v>90</v>
      </c>
      <c r="O36" s="154">
        <f t="shared" si="1"/>
        <v>2</v>
      </c>
      <c r="P36">
        <v>19.013333333333335</v>
      </c>
      <c r="Q36">
        <v>22.805777777777777</v>
      </c>
      <c r="R36">
        <v>4.5591111111111111</v>
      </c>
      <c r="S36">
        <v>26.608444444444444</v>
      </c>
      <c r="T36">
        <v>19.013333333333335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18.600000000000001</v>
      </c>
      <c r="J37">
        <f>BYPL_EOD!AI37+BYPL_EOD!AJ37</f>
        <v>22.31</v>
      </c>
      <c r="K37">
        <f>MES_EOD!AI37+MES_EOD!AJ37</f>
        <v>4.46</v>
      </c>
      <c r="L37">
        <f>NDMC_EOD!AI37+NDMC_EOD!AJ37</f>
        <v>26.03</v>
      </c>
      <c r="M37">
        <f>TPDDL_EOD!AI37+TPDDL_EOD!AJ37</f>
        <v>18.600000000000001</v>
      </c>
      <c r="N37">
        <f t="shared" si="0"/>
        <v>90</v>
      </c>
      <c r="O37" s="154">
        <f t="shared" si="1"/>
        <v>2</v>
      </c>
      <c r="P37">
        <v>19.013333333333335</v>
      </c>
      <c r="Q37">
        <v>22.805777777777777</v>
      </c>
      <c r="R37">
        <v>4.5591111111111111</v>
      </c>
      <c r="S37">
        <v>26.608444444444444</v>
      </c>
      <c r="T37">
        <v>19.013333333333335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18.600000000000001</v>
      </c>
      <c r="J38">
        <f>BYPL_EOD!AI38+BYPL_EOD!AJ38</f>
        <v>22.31</v>
      </c>
      <c r="K38">
        <f>MES_EOD!AI38+MES_EOD!AJ38</f>
        <v>4.46</v>
      </c>
      <c r="L38">
        <f>NDMC_EOD!AI38+NDMC_EOD!AJ38</f>
        <v>26.03</v>
      </c>
      <c r="M38">
        <f>TPDDL_EOD!AI38+TPDDL_EOD!AJ38</f>
        <v>18.600000000000001</v>
      </c>
      <c r="N38">
        <f t="shared" si="0"/>
        <v>90</v>
      </c>
      <c r="O38" s="154">
        <f t="shared" si="1"/>
        <v>2</v>
      </c>
      <c r="P38">
        <v>19.013333333333335</v>
      </c>
      <c r="Q38">
        <v>22.805777777777777</v>
      </c>
      <c r="R38">
        <v>4.5591111111111111</v>
      </c>
      <c r="S38">
        <v>26.608444444444444</v>
      </c>
      <c r="T38">
        <v>19.013333333333335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90</v>
      </c>
      <c r="E39">
        <f>PPCL!P39</f>
        <v>0</v>
      </c>
      <c r="F39">
        <f t="shared" si="4"/>
        <v>238</v>
      </c>
      <c r="G39">
        <f t="shared" si="5"/>
        <v>90</v>
      </c>
      <c r="H39" s="154"/>
      <c r="I39">
        <f>BRPL_EOD!AI39+BRPL_EOD!AJ39</f>
        <v>18.600000000000001</v>
      </c>
      <c r="J39">
        <f>BYPL_EOD!AI39+BYPL_EOD!AJ39</f>
        <v>22.31</v>
      </c>
      <c r="K39">
        <f>MES_EOD!AI39+MES_EOD!AJ39</f>
        <v>4.46</v>
      </c>
      <c r="L39">
        <f>NDMC_EOD!AI39+NDMC_EOD!AJ39</f>
        <v>26.03</v>
      </c>
      <c r="M39">
        <f>TPDDL_EOD!AI39+TPDDL_EOD!AJ39</f>
        <v>18.600000000000001</v>
      </c>
      <c r="N39">
        <f t="shared" si="0"/>
        <v>90</v>
      </c>
      <c r="O39" s="154">
        <f t="shared" si="1"/>
        <v>0</v>
      </c>
      <c r="P39">
        <v>18.600000000000001</v>
      </c>
      <c r="Q39">
        <v>22.31</v>
      </c>
      <c r="R39">
        <v>4.46</v>
      </c>
      <c r="S39">
        <v>26.03</v>
      </c>
      <c r="T39">
        <v>18.600000000000001</v>
      </c>
      <c r="U39" s="156">
        <f t="shared" si="2"/>
        <v>90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94</v>
      </c>
      <c r="E40">
        <f>PPCL!P40</f>
        <v>0</v>
      </c>
      <c r="F40">
        <f t="shared" si="4"/>
        <v>238</v>
      </c>
      <c r="G40">
        <f t="shared" si="5"/>
        <v>94</v>
      </c>
      <c r="H40" s="154"/>
      <c r="I40">
        <f>BRPL_EOD!AI40+BRPL_EOD!AJ40</f>
        <v>18.600000000000001</v>
      </c>
      <c r="J40">
        <f>BYPL_EOD!AI40+BYPL_EOD!AJ40</f>
        <v>22.31</v>
      </c>
      <c r="K40">
        <f>MES_EOD!AI40+MES_EOD!AJ40</f>
        <v>4.46</v>
      </c>
      <c r="L40">
        <f>NDMC_EOD!AI40+NDMC_EOD!AJ40</f>
        <v>26.03</v>
      </c>
      <c r="M40">
        <f>TPDDL_EOD!AI40+TPDDL_EOD!AJ40</f>
        <v>18.600000000000001</v>
      </c>
      <c r="N40">
        <f t="shared" si="0"/>
        <v>90</v>
      </c>
      <c r="O40" s="154">
        <f t="shared" si="1"/>
        <v>4</v>
      </c>
      <c r="P40">
        <v>19.426666666666669</v>
      </c>
      <c r="Q40">
        <v>23.301555555555556</v>
      </c>
      <c r="R40">
        <v>4.6582222222222223</v>
      </c>
      <c r="S40">
        <v>27.186888888888891</v>
      </c>
      <c r="T40">
        <v>19.426666666666669</v>
      </c>
      <c r="U40" s="156">
        <f t="shared" si="2"/>
        <v>94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238</v>
      </c>
      <c r="G41">
        <f t="shared" si="5"/>
        <v>92</v>
      </c>
      <c r="H41" s="154"/>
      <c r="I41">
        <f>BRPL_EOD!AI41+BRPL_EOD!AJ41</f>
        <v>18.600000000000001</v>
      </c>
      <c r="J41">
        <f>BYPL_EOD!AI41+BYPL_EOD!AJ41</f>
        <v>22.31</v>
      </c>
      <c r="K41">
        <f>MES_EOD!AI41+MES_EOD!AJ41</f>
        <v>4.46</v>
      </c>
      <c r="L41">
        <f>NDMC_EOD!AI41+NDMC_EOD!AJ41</f>
        <v>26.03</v>
      </c>
      <c r="M41">
        <f>TPDDL_EOD!AI41+TPDDL_EOD!AJ41</f>
        <v>18.600000000000001</v>
      </c>
      <c r="N41">
        <f t="shared" si="0"/>
        <v>90</v>
      </c>
      <c r="O41" s="154">
        <f t="shared" si="1"/>
        <v>2</v>
      </c>
      <c r="P41">
        <v>19.013333333333335</v>
      </c>
      <c r="Q41">
        <v>22.805777777777777</v>
      </c>
      <c r="R41">
        <v>4.5591111111111111</v>
      </c>
      <c r="S41">
        <v>26.608444444444444</v>
      </c>
      <c r="T41">
        <v>19.013333333333335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238</v>
      </c>
      <c r="G42">
        <f t="shared" si="5"/>
        <v>92</v>
      </c>
      <c r="H42" s="154"/>
      <c r="I42">
        <f>BRPL_EOD!AI42+BRPL_EOD!AJ42</f>
        <v>20.27</v>
      </c>
      <c r="J42">
        <f>BYPL_EOD!AI42+BYPL_EOD!AJ42</f>
        <v>24.32</v>
      </c>
      <c r="K42">
        <f>MES_EOD!AI42+MES_EOD!AJ42</f>
        <v>4.8600000000000003</v>
      </c>
      <c r="L42">
        <f>NDMC_EOD!AI42+NDMC_EOD!AJ42</f>
        <v>20.27</v>
      </c>
      <c r="M42">
        <f>TPDDL_EOD!AI42+TPDDL_EOD!AJ42</f>
        <v>20.27</v>
      </c>
      <c r="N42">
        <f t="shared" si="0"/>
        <v>89.99</v>
      </c>
      <c r="O42" s="154">
        <f t="shared" si="1"/>
        <v>2.0100000000000051</v>
      </c>
      <c r="P42">
        <v>20.722746971885766</v>
      </c>
      <c r="Q42">
        <v>24.863207023002559</v>
      </c>
      <c r="R42">
        <v>4.9685520613401497</v>
      </c>
      <c r="S42">
        <v>20.722746971885766</v>
      </c>
      <c r="T42">
        <v>20.722746971885766</v>
      </c>
      <c r="U42" s="156">
        <f t="shared" si="2"/>
        <v>92.000000000000014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238</v>
      </c>
      <c r="G43">
        <f t="shared" si="5"/>
        <v>90</v>
      </c>
      <c r="H43" s="154"/>
      <c r="I43">
        <f>BRPL_EOD!AI43+BRPL_EOD!AJ43</f>
        <v>20.27</v>
      </c>
      <c r="J43">
        <f>BYPL_EOD!AI43+BYPL_EOD!AJ43</f>
        <v>24.32</v>
      </c>
      <c r="K43">
        <f>MES_EOD!AI43+MES_EOD!AJ43</f>
        <v>4.8600000000000003</v>
      </c>
      <c r="L43">
        <f>NDMC_EOD!AI43+NDMC_EOD!AJ43</f>
        <v>20.27</v>
      </c>
      <c r="M43">
        <f>TPDDL_EOD!AI43+TPDDL_EOD!AJ43</f>
        <v>20.27</v>
      </c>
      <c r="N43">
        <f t="shared" si="0"/>
        <v>89.99</v>
      </c>
      <c r="O43" s="154">
        <f t="shared" si="1"/>
        <v>1.0000000000005116E-2</v>
      </c>
      <c r="P43">
        <v>20.272252472496945</v>
      </c>
      <c r="Q43">
        <v>24.322702522502503</v>
      </c>
      <c r="R43">
        <v>4.8605400600066684</v>
      </c>
      <c r="S43">
        <v>20.272252472496945</v>
      </c>
      <c r="T43">
        <v>20.272252472496945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238</v>
      </c>
      <c r="G44">
        <f t="shared" si="5"/>
        <v>90</v>
      </c>
      <c r="H44" s="154"/>
      <c r="I44">
        <f>BRPL_EOD!AI44+BRPL_EOD!AJ44</f>
        <v>21.08</v>
      </c>
      <c r="J44">
        <f>BYPL_EOD!AI44+BYPL_EOD!AJ44</f>
        <v>25.3</v>
      </c>
      <c r="K44">
        <f>MES_EOD!AI44+MES_EOD!AJ44</f>
        <v>5.0599999999999996</v>
      </c>
      <c r="L44">
        <f>NDMC_EOD!AI44+NDMC_EOD!AJ44</f>
        <v>17.47</v>
      </c>
      <c r="M44">
        <f>TPDDL_EOD!AI44+TPDDL_EOD!AJ44</f>
        <v>21.08</v>
      </c>
      <c r="N44">
        <f t="shared" si="0"/>
        <v>89.99</v>
      </c>
      <c r="O44" s="154">
        <f t="shared" si="1"/>
        <v>1.0000000000005116E-2</v>
      </c>
      <c r="P44">
        <v>21.082342482498056</v>
      </c>
      <c r="Q44">
        <v>25.302811423491502</v>
      </c>
      <c r="R44">
        <v>5.0605622846982996</v>
      </c>
      <c r="S44">
        <v>17.47194132681409</v>
      </c>
      <c r="T44">
        <v>21.082342482498056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238</v>
      </c>
      <c r="G45">
        <f t="shared" si="5"/>
        <v>88</v>
      </c>
      <c r="H45" s="154"/>
      <c r="I45">
        <f>BRPL_EOD!AI45+BRPL_EOD!AJ45</f>
        <v>21.08</v>
      </c>
      <c r="J45">
        <f>BYPL_EOD!AI45+BYPL_EOD!AJ45</f>
        <v>25.3</v>
      </c>
      <c r="K45">
        <f>MES_EOD!AI45+MES_EOD!AJ45</f>
        <v>5.0599999999999996</v>
      </c>
      <c r="L45">
        <f>NDMC_EOD!AI45+NDMC_EOD!AJ45</f>
        <v>17.47</v>
      </c>
      <c r="M45">
        <f>TPDDL_EOD!AI45+TPDDL_EOD!AJ45</f>
        <v>21.08</v>
      </c>
      <c r="N45">
        <f t="shared" si="0"/>
        <v>89.99</v>
      </c>
      <c r="O45" s="154">
        <f t="shared" si="1"/>
        <v>-1.9899999999999949</v>
      </c>
      <c r="P45">
        <v>20.613845982886986</v>
      </c>
      <c r="Q45">
        <v>24.740526725191689</v>
      </c>
      <c r="R45">
        <v>4.9481053450383374</v>
      </c>
      <c r="S45">
        <v>17.083675963996001</v>
      </c>
      <c r="T45">
        <v>20.613845982886986</v>
      </c>
      <c r="U45" s="156">
        <f t="shared" si="2"/>
        <v>87.999999999999986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92</v>
      </c>
      <c r="E46">
        <f>PPCL!P46</f>
        <v>0</v>
      </c>
      <c r="F46">
        <f t="shared" si="4"/>
        <v>238</v>
      </c>
      <c r="G46">
        <f t="shared" si="5"/>
        <v>92</v>
      </c>
      <c r="H46" s="154"/>
      <c r="I46">
        <f>BRPL_EOD!AI46+BRPL_EOD!AJ46</f>
        <v>21.08</v>
      </c>
      <c r="J46">
        <f>BYPL_EOD!AI46+BYPL_EOD!AJ46</f>
        <v>25.3</v>
      </c>
      <c r="K46">
        <f>MES_EOD!AI46+MES_EOD!AJ46</f>
        <v>5.0599999999999996</v>
      </c>
      <c r="L46">
        <f>NDMC_EOD!AI46+NDMC_EOD!AJ46</f>
        <v>17.47</v>
      </c>
      <c r="M46">
        <f>TPDDL_EOD!AI46+TPDDL_EOD!AJ46</f>
        <v>21.08</v>
      </c>
      <c r="N46">
        <f t="shared" si="0"/>
        <v>89.99</v>
      </c>
      <c r="O46" s="154">
        <f t="shared" si="1"/>
        <v>2.0100000000000051</v>
      </c>
      <c r="P46">
        <v>21.550838982109124</v>
      </c>
      <c r="Q46">
        <v>25.865096121791311</v>
      </c>
      <c r="R46">
        <v>5.1730192243582618</v>
      </c>
      <c r="S46">
        <v>17.860206689632182</v>
      </c>
      <c r="T46">
        <v>21.550838982109124</v>
      </c>
      <c r="U46" s="156">
        <f t="shared" si="2"/>
        <v>92.000000000000014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90</v>
      </c>
      <c r="E47">
        <f>PPCL!P47</f>
        <v>0</v>
      </c>
      <c r="F47">
        <f t="shared" si="4"/>
        <v>238</v>
      </c>
      <c r="G47">
        <f t="shared" si="5"/>
        <v>90</v>
      </c>
      <c r="H47" s="154"/>
      <c r="I47">
        <f>BRPL_EOD!AI47+BRPL_EOD!AJ47</f>
        <v>23.44</v>
      </c>
      <c r="J47">
        <f>BYPL_EOD!AI47+BYPL_EOD!AJ47</f>
        <v>9.3800000000000008</v>
      </c>
      <c r="K47">
        <f>MES_EOD!AI47+MES_EOD!AJ47</f>
        <v>5.63</v>
      </c>
      <c r="L47">
        <f>NDMC_EOD!AI47+NDMC_EOD!AJ47</f>
        <v>28.13</v>
      </c>
      <c r="M47">
        <f>TPDDL_EOD!AI47+TPDDL_EOD!AJ47</f>
        <v>23.44</v>
      </c>
      <c r="N47">
        <f t="shared" si="0"/>
        <v>90.02</v>
      </c>
      <c r="O47" s="154">
        <f t="shared" si="1"/>
        <v>-1.9999999999996021E-2</v>
      </c>
      <c r="P47">
        <v>23.434792268384804</v>
      </c>
      <c r="Q47">
        <v>9.3779160186625212</v>
      </c>
      <c r="R47">
        <v>5.6287491668518106</v>
      </c>
      <c r="S47">
        <v>28.123750277716063</v>
      </c>
      <c r="T47">
        <v>23.434792268384804</v>
      </c>
      <c r="U47" s="156">
        <f t="shared" si="2"/>
        <v>90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238</v>
      </c>
      <c r="G48">
        <f t="shared" si="5"/>
        <v>90</v>
      </c>
      <c r="H48" s="154"/>
      <c r="I48">
        <f>BRPL_EOD!AI48+BRPL_EOD!AJ48</f>
        <v>23.44</v>
      </c>
      <c r="J48">
        <f>BYPL_EOD!AI48+BYPL_EOD!AJ48</f>
        <v>9.3800000000000008</v>
      </c>
      <c r="K48">
        <f>MES_EOD!AI48+MES_EOD!AJ48</f>
        <v>5.63</v>
      </c>
      <c r="L48">
        <f>NDMC_EOD!AI48+NDMC_EOD!AJ48</f>
        <v>28.13</v>
      </c>
      <c r="M48">
        <f>TPDDL_EOD!AI48+TPDDL_EOD!AJ48</f>
        <v>23.44</v>
      </c>
      <c r="N48">
        <f t="shared" si="0"/>
        <v>90.02</v>
      </c>
      <c r="O48" s="154">
        <f t="shared" si="1"/>
        <v>-1.9999999999996021E-2</v>
      </c>
      <c r="P48">
        <v>23.434792268384804</v>
      </c>
      <c r="Q48">
        <v>9.3779160186625212</v>
      </c>
      <c r="R48">
        <v>5.6287491668518106</v>
      </c>
      <c r="S48">
        <v>28.123750277716063</v>
      </c>
      <c r="T48">
        <v>23.434792268384804</v>
      </c>
      <c r="U48" s="156">
        <f t="shared" si="2"/>
        <v>90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238</v>
      </c>
      <c r="G49">
        <f t="shared" si="5"/>
        <v>90</v>
      </c>
      <c r="H49" s="154"/>
      <c r="I49">
        <f>BRPL_EOD!AI49+BRPL_EOD!AJ49</f>
        <v>23.44</v>
      </c>
      <c r="J49">
        <f>BYPL_EOD!AI49+BYPL_EOD!AJ49</f>
        <v>9.3800000000000008</v>
      </c>
      <c r="K49">
        <f>MES_EOD!AI49+MES_EOD!AJ49</f>
        <v>5.63</v>
      </c>
      <c r="L49">
        <f>NDMC_EOD!AI49+NDMC_EOD!AJ49</f>
        <v>28.13</v>
      </c>
      <c r="M49">
        <f>TPDDL_EOD!AI49+TPDDL_EOD!AJ49</f>
        <v>23.44</v>
      </c>
      <c r="N49">
        <f t="shared" si="0"/>
        <v>90.02</v>
      </c>
      <c r="O49" s="154">
        <f t="shared" si="1"/>
        <v>-1.9999999999996021E-2</v>
      </c>
      <c r="P49">
        <v>23.434792268384804</v>
      </c>
      <c r="Q49">
        <v>9.3779160186625212</v>
      </c>
      <c r="R49">
        <v>5.6287491668518106</v>
      </c>
      <c r="S49">
        <v>28.123750277716063</v>
      </c>
      <c r="T49">
        <v>23.434792268384804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238</v>
      </c>
      <c r="G50">
        <f t="shared" si="5"/>
        <v>90</v>
      </c>
      <c r="H50" s="154"/>
      <c r="I50">
        <f>BRPL_EOD!AI50+BRPL_EOD!AJ50</f>
        <v>23.44</v>
      </c>
      <c r="J50">
        <f>BYPL_EOD!AI50+BYPL_EOD!AJ50</f>
        <v>9.3800000000000008</v>
      </c>
      <c r="K50">
        <f>MES_EOD!AI50+MES_EOD!AJ50</f>
        <v>5.63</v>
      </c>
      <c r="L50">
        <f>NDMC_EOD!AI50+NDMC_EOD!AJ50</f>
        <v>28.13</v>
      </c>
      <c r="M50">
        <f>TPDDL_EOD!AI50+TPDDL_EOD!AJ50</f>
        <v>23.44</v>
      </c>
      <c r="N50">
        <f t="shared" si="0"/>
        <v>90.02</v>
      </c>
      <c r="O50" s="154">
        <f t="shared" si="1"/>
        <v>-1.9999999999996021E-2</v>
      </c>
      <c r="P50">
        <v>23.434792268384804</v>
      </c>
      <c r="Q50">
        <v>9.3779160186625212</v>
      </c>
      <c r="R50">
        <v>5.6287491668518106</v>
      </c>
      <c r="S50">
        <v>28.123750277716063</v>
      </c>
      <c r="T50">
        <v>23.434792268384804</v>
      </c>
      <c r="U50" s="156">
        <f t="shared" si="2"/>
        <v>90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90</v>
      </c>
      <c r="E51">
        <f>PPCL!P51</f>
        <v>0</v>
      </c>
      <c r="F51">
        <f t="shared" si="4"/>
        <v>238</v>
      </c>
      <c r="G51">
        <f t="shared" si="5"/>
        <v>90</v>
      </c>
      <c r="H51" s="154"/>
      <c r="I51">
        <f>BRPL_EOD!AI51+BRPL_EOD!AJ51</f>
        <v>23.44</v>
      </c>
      <c r="J51">
        <f>BYPL_EOD!AI51+BYPL_EOD!AJ51</f>
        <v>9.3800000000000008</v>
      </c>
      <c r="K51">
        <f>MES_EOD!AI51+MES_EOD!AJ51</f>
        <v>5.63</v>
      </c>
      <c r="L51">
        <f>NDMC_EOD!AI51+NDMC_EOD!AJ51</f>
        <v>28.13</v>
      </c>
      <c r="M51">
        <f>TPDDL_EOD!AI51+TPDDL_EOD!AJ51</f>
        <v>23.44</v>
      </c>
      <c r="N51">
        <f t="shared" si="0"/>
        <v>90.02</v>
      </c>
      <c r="O51" s="154">
        <f t="shared" si="1"/>
        <v>-1.9999999999996021E-2</v>
      </c>
      <c r="P51">
        <v>23.434792268384804</v>
      </c>
      <c r="Q51">
        <v>9.3779160186625212</v>
      </c>
      <c r="R51">
        <v>5.6287491668518106</v>
      </c>
      <c r="S51">
        <v>28.123750277716063</v>
      </c>
      <c r="T51">
        <v>23.434792268384804</v>
      </c>
      <c r="U51" s="156">
        <f t="shared" si="2"/>
        <v>90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90</v>
      </c>
      <c r="E52">
        <f>PPCL!P52</f>
        <v>0</v>
      </c>
      <c r="F52">
        <f t="shared" si="4"/>
        <v>238</v>
      </c>
      <c r="G52">
        <f t="shared" si="5"/>
        <v>90</v>
      </c>
      <c r="H52" s="154"/>
      <c r="I52">
        <f>BRPL_EOD!AI52+BRPL_EOD!AJ52</f>
        <v>23.44</v>
      </c>
      <c r="J52">
        <f>BYPL_EOD!AI52+BYPL_EOD!AJ52</f>
        <v>9.3800000000000008</v>
      </c>
      <c r="K52">
        <f>MES_EOD!AI52+MES_EOD!AJ52</f>
        <v>5.63</v>
      </c>
      <c r="L52">
        <f>NDMC_EOD!AI52+NDMC_EOD!AJ52</f>
        <v>28.13</v>
      </c>
      <c r="M52">
        <f>TPDDL_EOD!AI52+TPDDL_EOD!AJ52</f>
        <v>23.44</v>
      </c>
      <c r="N52">
        <f t="shared" si="0"/>
        <v>90.02</v>
      </c>
      <c r="O52" s="154">
        <f t="shared" si="1"/>
        <v>-1.9999999999996021E-2</v>
      </c>
      <c r="P52">
        <v>23.434792268384804</v>
      </c>
      <c r="Q52">
        <v>9.3779160186625212</v>
      </c>
      <c r="R52">
        <v>5.6287491668518106</v>
      </c>
      <c r="S52">
        <v>28.123750277716063</v>
      </c>
      <c r="T52">
        <v>23.434792268384804</v>
      </c>
      <c r="U52" s="156">
        <f t="shared" si="2"/>
        <v>90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90</v>
      </c>
      <c r="E53">
        <f>PPCL!P53</f>
        <v>0</v>
      </c>
      <c r="F53">
        <f t="shared" si="4"/>
        <v>238</v>
      </c>
      <c r="G53">
        <f t="shared" si="5"/>
        <v>90</v>
      </c>
      <c r="H53" s="154"/>
      <c r="I53">
        <f>BRPL_EOD!AI53+BRPL_EOD!AJ53</f>
        <v>23.44</v>
      </c>
      <c r="J53">
        <f>BYPL_EOD!AI53+BYPL_EOD!AJ53</f>
        <v>9.3800000000000008</v>
      </c>
      <c r="K53">
        <f>MES_EOD!AI53+MES_EOD!AJ53</f>
        <v>5.63</v>
      </c>
      <c r="L53">
        <f>NDMC_EOD!AI53+NDMC_EOD!AJ53</f>
        <v>28.13</v>
      </c>
      <c r="M53">
        <f>TPDDL_EOD!AI53+TPDDL_EOD!AJ53</f>
        <v>23.44</v>
      </c>
      <c r="N53">
        <f t="shared" si="0"/>
        <v>90.02</v>
      </c>
      <c r="O53" s="154">
        <f t="shared" si="1"/>
        <v>-1.9999999999996021E-2</v>
      </c>
      <c r="P53">
        <v>23.434792268384804</v>
      </c>
      <c r="Q53">
        <v>9.3779160186625212</v>
      </c>
      <c r="R53">
        <v>5.6287491668518106</v>
      </c>
      <c r="S53">
        <v>28.123750277716063</v>
      </c>
      <c r="T53">
        <v>23.434792268384804</v>
      </c>
      <c r="U53" s="156">
        <f t="shared" si="2"/>
        <v>90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90</v>
      </c>
      <c r="E54">
        <f>PPCL!P54</f>
        <v>0</v>
      </c>
      <c r="F54">
        <f t="shared" si="4"/>
        <v>238</v>
      </c>
      <c r="G54">
        <f t="shared" si="5"/>
        <v>90</v>
      </c>
      <c r="H54" s="154"/>
      <c r="I54">
        <f>BRPL_EOD!AI54+BRPL_EOD!AJ54</f>
        <v>23.44</v>
      </c>
      <c r="J54">
        <f>BYPL_EOD!AI54+BYPL_EOD!AJ54</f>
        <v>9.3800000000000008</v>
      </c>
      <c r="K54">
        <f>MES_EOD!AI54+MES_EOD!AJ54</f>
        <v>5.63</v>
      </c>
      <c r="L54">
        <f>NDMC_EOD!AI54+NDMC_EOD!AJ54</f>
        <v>28.13</v>
      </c>
      <c r="M54">
        <f>TPDDL_EOD!AI54+TPDDL_EOD!AJ54</f>
        <v>23.44</v>
      </c>
      <c r="N54">
        <f t="shared" si="0"/>
        <v>90.02</v>
      </c>
      <c r="O54" s="154">
        <f t="shared" si="1"/>
        <v>-1.9999999999996021E-2</v>
      </c>
      <c r="P54">
        <v>23.434792268384804</v>
      </c>
      <c r="Q54">
        <v>9.3779160186625212</v>
      </c>
      <c r="R54">
        <v>5.6287491668518106</v>
      </c>
      <c r="S54">
        <v>28.123750277716063</v>
      </c>
      <c r="T54">
        <v>23.434792268384804</v>
      </c>
      <c r="U54" s="156">
        <f t="shared" si="2"/>
        <v>90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238</v>
      </c>
      <c r="G55">
        <f t="shared" si="5"/>
        <v>85</v>
      </c>
      <c r="H55" s="154"/>
      <c r="I55">
        <f>BRPL_EOD!AI55+BRPL_EOD!AJ55</f>
        <v>19.399999999999999</v>
      </c>
      <c r="J55">
        <f>BYPL_EOD!AI55+BYPL_EOD!AJ55</f>
        <v>23.28</v>
      </c>
      <c r="K55">
        <f>MES_EOD!AI55+MES_EOD!AJ55</f>
        <v>4.66</v>
      </c>
      <c r="L55">
        <f>NDMC_EOD!AI55+NDMC_EOD!AJ55</f>
        <v>23.28</v>
      </c>
      <c r="M55">
        <f>TPDDL_EOD!AI55+TPDDL_EOD!AJ55</f>
        <v>19.399999999999999</v>
      </c>
      <c r="N55">
        <f t="shared" si="0"/>
        <v>90.02000000000001</v>
      </c>
      <c r="O55" s="154">
        <f t="shared" si="1"/>
        <v>-5.0200000000000102</v>
      </c>
      <c r="P55">
        <v>18.318151521884023</v>
      </c>
      <c r="Q55">
        <v>21.981781826260828</v>
      </c>
      <c r="R55">
        <v>4.4001333037102865</v>
      </c>
      <c r="S55">
        <v>21.981781826260828</v>
      </c>
      <c r="T55">
        <v>18.318151521884023</v>
      </c>
      <c r="U55" s="156">
        <f t="shared" si="2"/>
        <v>84.999999999999986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238</v>
      </c>
      <c r="G56">
        <f t="shared" si="5"/>
        <v>85</v>
      </c>
      <c r="H56" s="154"/>
      <c r="I56">
        <f>BRPL_EOD!AI56+BRPL_EOD!AJ56</f>
        <v>19.399999999999999</v>
      </c>
      <c r="J56">
        <f>BYPL_EOD!AI56+BYPL_EOD!AJ56</f>
        <v>23.28</v>
      </c>
      <c r="K56">
        <f>MES_EOD!AI56+MES_EOD!AJ56</f>
        <v>4.66</v>
      </c>
      <c r="L56">
        <f>NDMC_EOD!AI56+NDMC_EOD!AJ56</f>
        <v>23.28</v>
      </c>
      <c r="M56">
        <f>TPDDL_EOD!AI56+TPDDL_EOD!AJ56</f>
        <v>19.399999999999999</v>
      </c>
      <c r="N56">
        <f t="shared" si="0"/>
        <v>90.02000000000001</v>
      </c>
      <c r="O56" s="154">
        <f t="shared" si="1"/>
        <v>-5.0200000000000102</v>
      </c>
      <c r="P56">
        <v>18.318151521884023</v>
      </c>
      <c r="Q56">
        <v>21.981781826260828</v>
      </c>
      <c r="R56">
        <v>4.4001333037102865</v>
      </c>
      <c r="S56">
        <v>21.981781826260828</v>
      </c>
      <c r="T56">
        <v>18.318151521884023</v>
      </c>
      <c r="U56" s="156">
        <f t="shared" si="2"/>
        <v>84.999999999999986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238</v>
      </c>
      <c r="G57">
        <f t="shared" si="5"/>
        <v>85</v>
      </c>
      <c r="H57" s="154"/>
      <c r="I57">
        <f>BRPL_EOD!AI57+BRPL_EOD!AJ57</f>
        <v>23.59</v>
      </c>
      <c r="J57">
        <f>BYPL_EOD!AI57+BYPL_EOD!AJ57</f>
        <v>8.85</v>
      </c>
      <c r="K57">
        <f>MES_EOD!AI57+MES_EOD!AJ57</f>
        <v>5.66</v>
      </c>
      <c r="L57">
        <f>NDMC_EOD!AI57+NDMC_EOD!AJ57</f>
        <v>28.31</v>
      </c>
      <c r="M57">
        <f>TPDDL_EOD!AI57+TPDDL_EOD!AJ57</f>
        <v>23.59</v>
      </c>
      <c r="N57">
        <f t="shared" si="0"/>
        <v>90</v>
      </c>
      <c r="O57" s="154">
        <f t="shared" si="1"/>
        <v>-5</v>
      </c>
      <c r="P57">
        <v>22.279444444444444</v>
      </c>
      <c r="Q57">
        <v>8.3583333333333325</v>
      </c>
      <c r="R57">
        <v>5.3455555555555554</v>
      </c>
      <c r="S57">
        <v>26.737222222222222</v>
      </c>
      <c r="T57">
        <v>22.279444444444444</v>
      </c>
      <c r="U57" s="156">
        <f t="shared" si="2"/>
        <v>85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238</v>
      </c>
      <c r="G58">
        <f t="shared" si="5"/>
        <v>85</v>
      </c>
      <c r="H58" s="154"/>
      <c r="I58">
        <f>BRPL_EOD!AI58+BRPL_EOD!AJ58</f>
        <v>23.59</v>
      </c>
      <c r="J58">
        <f>BYPL_EOD!AI58+BYPL_EOD!AJ58</f>
        <v>8.85</v>
      </c>
      <c r="K58">
        <f>MES_EOD!AI58+MES_EOD!AJ58</f>
        <v>5.66</v>
      </c>
      <c r="L58">
        <f>NDMC_EOD!AI58+NDMC_EOD!AJ58</f>
        <v>28.31</v>
      </c>
      <c r="M58">
        <f>TPDDL_EOD!AI58+TPDDL_EOD!AJ58</f>
        <v>23.59</v>
      </c>
      <c r="N58">
        <f t="shared" si="0"/>
        <v>90</v>
      </c>
      <c r="O58" s="154">
        <f t="shared" si="1"/>
        <v>-5</v>
      </c>
      <c r="P58">
        <v>22.279444444444444</v>
      </c>
      <c r="Q58">
        <v>8.3583333333333325</v>
      </c>
      <c r="R58">
        <v>5.3455555555555554</v>
      </c>
      <c r="S58">
        <v>26.737222222222222</v>
      </c>
      <c r="T58">
        <v>22.279444444444444</v>
      </c>
      <c r="U58" s="156">
        <f t="shared" si="2"/>
        <v>85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83</v>
      </c>
      <c r="E59">
        <f>PPCL!P59</f>
        <v>0</v>
      </c>
      <c r="F59">
        <f t="shared" si="4"/>
        <v>238</v>
      </c>
      <c r="G59">
        <f t="shared" si="5"/>
        <v>83</v>
      </c>
      <c r="H59" s="154"/>
      <c r="I59">
        <f>BRPL_EOD!AI59+BRPL_EOD!AJ59</f>
        <v>23.59</v>
      </c>
      <c r="J59">
        <f>BYPL_EOD!AI59+BYPL_EOD!AJ59</f>
        <v>8.85</v>
      </c>
      <c r="K59">
        <f>MES_EOD!AI59+MES_EOD!AJ59</f>
        <v>5.66</v>
      </c>
      <c r="L59">
        <f>NDMC_EOD!AI59+NDMC_EOD!AJ59</f>
        <v>28.31</v>
      </c>
      <c r="M59">
        <f>TPDDL_EOD!AI59+TPDDL_EOD!AJ59</f>
        <v>23.59</v>
      </c>
      <c r="N59">
        <f t="shared" si="0"/>
        <v>90</v>
      </c>
      <c r="O59" s="154">
        <f t="shared" si="1"/>
        <v>-7</v>
      </c>
      <c r="P59">
        <v>21.755222222222223</v>
      </c>
      <c r="Q59">
        <v>8.1616666666666671</v>
      </c>
      <c r="R59">
        <v>5.2197777777777778</v>
      </c>
      <c r="S59">
        <v>26.108111111111111</v>
      </c>
      <c r="T59">
        <v>21.755222222222223</v>
      </c>
      <c r="U59" s="156">
        <f t="shared" si="2"/>
        <v>83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83</v>
      </c>
      <c r="E60">
        <f>PPCL!P60</f>
        <v>0</v>
      </c>
      <c r="F60">
        <f t="shared" si="4"/>
        <v>238</v>
      </c>
      <c r="G60">
        <f t="shared" si="5"/>
        <v>83</v>
      </c>
      <c r="H60" s="154"/>
      <c r="I60">
        <f>BRPL_EOD!AI60+BRPL_EOD!AJ60</f>
        <v>23.59</v>
      </c>
      <c r="J60">
        <f>BYPL_EOD!AI60+BYPL_EOD!AJ60</f>
        <v>8.85</v>
      </c>
      <c r="K60">
        <f>MES_EOD!AI60+MES_EOD!AJ60</f>
        <v>5.66</v>
      </c>
      <c r="L60">
        <f>NDMC_EOD!AI60+NDMC_EOD!AJ60</f>
        <v>28.31</v>
      </c>
      <c r="M60">
        <f>TPDDL_EOD!AI60+TPDDL_EOD!AJ60</f>
        <v>23.59</v>
      </c>
      <c r="N60">
        <f t="shared" si="0"/>
        <v>90</v>
      </c>
      <c r="O60" s="154">
        <f t="shared" si="1"/>
        <v>-7</v>
      </c>
      <c r="P60">
        <v>21.755222222222223</v>
      </c>
      <c r="Q60">
        <v>8.1616666666666671</v>
      </c>
      <c r="R60">
        <v>5.2197777777777778</v>
      </c>
      <c r="S60">
        <v>26.108111111111111</v>
      </c>
      <c r="T60">
        <v>21.755222222222223</v>
      </c>
      <c r="U60" s="156">
        <f t="shared" si="2"/>
        <v>83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83</v>
      </c>
      <c r="E61">
        <f>PPCL!P61</f>
        <v>0</v>
      </c>
      <c r="F61">
        <f t="shared" si="4"/>
        <v>238</v>
      </c>
      <c r="G61">
        <f t="shared" si="5"/>
        <v>83</v>
      </c>
      <c r="H61" s="154"/>
      <c r="I61">
        <f>BRPL_EOD!AI61+BRPL_EOD!AJ61</f>
        <v>23.59</v>
      </c>
      <c r="J61">
        <f>BYPL_EOD!AI61+BYPL_EOD!AJ61</f>
        <v>8.85</v>
      </c>
      <c r="K61">
        <f>MES_EOD!AI61+MES_EOD!AJ61</f>
        <v>5.66</v>
      </c>
      <c r="L61">
        <f>NDMC_EOD!AI61+NDMC_EOD!AJ61</f>
        <v>28.31</v>
      </c>
      <c r="M61">
        <f>TPDDL_EOD!AI61+TPDDL_EOD!AJ61</f>
        <v>23.59</v>
      </c>
      <c r="N61">
        <f t="shared" si="0"/>
        <v>90</v>
      </c>
      <c r="O61" s="154">
        <f t="shared" si="1"/>
        <v>-7</v>
      </c>
      <c r="P61">
        <v>21.755222222222223</v>
      </c>
      <c r="Q61">
        <v>8.1616666666666671</v>
      </c>
      <c r="R61">
        <v>5.2197777777777778</v>
      </c>
      <c r="S61">
        <v>26.108111111111111</v>
      </c>
      <c r="T61">
        <v>21.755222222222223</v>
      </c>
      <c r="U61" s="156">
        <f t="shared" si="2"/>
        <v>83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86</v>
      </c>
      <c r="E62">
        <f>PPCL!P62</f>
        <v>0</v>
      </c>
      <c r="F62">
        <f t="shared" si="4"/>
        <v>238</v>
      </c>
      <c r="G62">
        <f t="shared" si="5"/>
        <v>86</v>
      </c>
      <c r="H62" s="154"/>
      <c r="I62">
        <f>BRPL_EOD!AI62+BRPL_EOD!AJ62</f>
        <v>21.23</v>
      </c>
      <c r="J62">
        <f>BYPL_EOD!AI62+BYPL_EOD!AJ62</f>
        <v>16.98</v>
      </c>
      <c r="K62">
        <f>MES_EOD!AI62+MES_EOD!AJ62</f>
        <v>5.09</v>
      </c>
      <c r="L62">
        <f>NDMC_EOD!AI62+NDMC_EOD!AJ62</f>
        <v>25.47</v>
      </c>
      <c r="M62">
        <f>TPDDL_EOD!AI62+TPDDL_EOD!AJ62</f>
        <v>21.23</v>
      </c>
      <c r="N62">
        <f t="shared" si="0"/>
        <v>90</v>
      </c>
      <c r="O62" s="154">
        <f t="shared" si="1"/>
        <v>-4</v>
      </c>
      <c r="P62">
        <v>20.286444444444445</v>
      </c>
      <c r="Q62">
        <v>16.225333333333335</v>
      </c>
      <c r="R62">
        <v>4.863777777777778</v>
      </c>
      <c r="S62">
        <v>24.337999999999997</v>
      </c>
      <c r="T62">
        <v>20.286444444444445</v>
      </c>
      <c r="U62" s="156">
        <f t="shared" si="2"/>
        <v>86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82</v>
      </c>
      <c r="E63">
        <f>PPCL!P63</f>
        <v>0</v>
      </c>
      <c r="F63">
        <f t="shared" si="4"/>
        <v>238</v>
      </c>
      <c r="G63">
        <f t="shared" si="5"/>
        <v>82</v>
      </c>
      <c r="H63" s="154"/>
      <c r="I63">
        <f>BRPL_EOD!AI63+BRPL_EOD!AJ63</f>
        <v>21.23</v>
      </c>
      <c r="J63">
        <f>BYPL_EOD!AI63+BYPL_EOD!AJ63</f>
        <v>16.98</v>
      </c>
      <c r="K63">
        <f>MES_EOD!AI63+MES_EOD!AJ63</f>
        <v>5.09</v>
      </c>
      <c r="L63">
        <f>NDMC_EOD!AI63+NDMC_EOD!AJ63</f>
        <v>25.47</v>
      </c>
      <c r="M63">
        <f>TPDDL_EOD!AI63+TPDDL_EOD!AJ63</f>
        <v>21.23</v>
      </c>
      <c r="N63">
        <f t="shared" si="0"/>
        <v>90</v>
      </c>
      <c r="O63" s="154">
        <f t="shared" si="1"/>
        <v>-8</v>
      </c>
      <c r="P63">
        <v>19.34288888888889</v>
      </c>
      <c r="Q63">
        <v>15.470666666666666</v>
      </c>
      <c r="R63">
        <v>4.6375555555555552</v>
      </c>
      <c r="S63">
        <v>23.206</v>
      </c>
      <c r="T63">
        <v>19.34288888888889</v>
      </c>
      <c r="U63" s="156">
        <f t="shared" si="2"/>
        <v>82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82</v>
      </c>
      <c r="E64">
        <f>PPCL!P64</f>
        <v>0</v>
      </c>
      <c r="F64">
        <f t="shared" si="4"/>
        <v>238</v>
      </c>
      <c r="G64">
        <f t="shared" si="5"/>
        <v>82</v>
      </c>
      <c r="H64" s="154"/>
      <c r="I64">
        <f>BRPL_EOD!AI64+BRPL_EOD!AJ64</f>
        <v>21.23</v>
      </c>
      <c r="J64">
        <f>BYPL_EOD!AI64+BYPL_EOD!AJ64</f>
        <v>16.98</v>
      </c>
      <c r="K64">
        <f>MES_EOD!AI64+MES_EOD!AJ64</f>
        <v>5.09</v>
      </c>
      <c r="L64">
        <f>NDMC_EOD!AI64+NDMC_EOD!AJ64</f>
        <v>25.47</v>
      </c>
      <c r="M64">
        <f>TPDDL_EOD!AI64+TPDDL_EOD!AJ64</f>
        <v>21.23</v>
      </c>
      <c r="N64">
        <f t="shared" si="0"/>
        <v>90</v>
      </c>
      <c r="O64" s="154">
        <f t="shared" si="1"/>
        <v>-8</v>
      </c>
      <c r="P64">
        <v>19.34288888888889</v>
      </c>
      <c r="Q64">
        <v>15.470666666666666</v>
      </c>
      <c r="R64">
        <v>4.6375555555555552</v>
      </c>
      <c r="S64">
        <v>23.206</v>
      </c>
      <c r="T64">
        <v>19.34288888888889</v>
      </c>
      <c r="U64" s="156">
        <f t="shared" si="2"/>
        <v>82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82</v>
      </c>
      <c r="E65">
        <f>PPCL!P65</f>
        <v>0</v>
      </c>
      <c r="F65">
        <f t="shared" si="4"/>
        <v>238</v>
      </c>
      <c r="G65">
        <f t="shared" si="5"/>
        <v>82</v>
      </c>
      <c r="H65" s="154"/>
      <c r="I65">
        <f>BRPL_EOD!AI65+BRPL_EOD!AJ65</f>
        <v>21.23</v>
      </c>
      <c r="J65">
        <f>BYPL_EOD!AI65+BYPL_EOD!AJ65</f>
        <v>16.98</v>
      </c>
      <c r="K65">
        <f>MES_EOD!AI65+MES_EOD!AJ65</f>
        <v>5.09</v>
      </c>
      <c r="L65">
        <f>NDMC_EOD!AI65+NDMC_EOD!AJ65</f>
        <v>25.47</v>
      </c>
      <c r="M65">
        <f>TPDDL_EOD!AI65+TPDDL_EOD!AJ65</f>
        <v>21.23</v>
      </c>
      <c r="N65">
        <f t="shared" si="0"/>
        <v>90</v>
      </c>
      <c r="O65" s="154">
        <f t="shared" si="1"/>
        <v>-8</v>
      </c>
      <c r="P65">
        <v>19.34288888888889</v>
      </c>
      <c r="Q65">
        <v>15.470666666666666</v>
      </c>
      <c r="R65">
        <v>4.6375555555555552</v>
      </c>
      <c r="S65">
        <v>23.206</v>
      </c>
      <c r="T65">
        <v>19.34288888888889</v>
      </c>
      <c r="U65" s="156">
        <f t="shared" si="2"/>
        <v>82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82</v>
      </c>
      <c r="E66">
        <f>PPCL!P66</f>
        <v>0</v>
      </c>
      <c r="F66">
        <f t="shared" si="4"/>
        <v>238</v>
      </c>
      <c r="G66">
        <f t="shared" si="5"/>
        <v>82</v>
      </c>
      <c r="H66" s="154"/>
      <c r="I66">
        <f>BRPL_EOD!AI66+BRPL_EOD!AJ66</f>
        <v>22.17</v>
      </c>
      <c r="J66">
        <f>BYPL_EOD!AI66+BYPL_EOD!AJ66</f>
        <v>13.72</v>
      </c>
      <c r="K66">
        <f>MES_EOD!AI66+MES_EOD!AJ66</f>
        <v>5.32</v>
      </c>
      <c r="L66">
        <f>NDMC_EOD!AI66+NDMC_EOD!AJ66</f>
        <v>26.61</v>
      </c>
      <c r="M66">
        <f>TPDDL_EOD!AI66+TPDDL_EOD!AJ66</f>
        <v>22.17</v>
      </c>
      <c r="N66">
        <f t="shared" si="0"/>
        <v>89.99</v>
      </c>
      <c r="O66" s="154">
        <f t="shared" si="1"/>
        <v>-7.9899999999999949</v>
      </c>
      <c r="P66">
        <v>20.201577953105904</v>
      </c>
      <c r="Q66">
        <v>12.501833537059674</v>
      </c>
      <c r="R66">
        <v>4.8476497388598734</v>
      </c>
      <c r="S66">
        <v>24.247360817868653</v>
      </c>
      <c r="T66">
        <v>20.201577953105904</v>
      </c>
      <c r="U66" s="156">
        <f t="shared" si="2"/>
        <v>82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82</v>
      </c>
      <c r="E67">
        <f>PPCL!P67</f>
        <v>0</v>
      </c>
      <c r="F67">
        <f t="shared" si="4"/>
        <v>238</v>
      </c>
      <c r="G67">
        <f t="shared" si="5"/>
        <v>82</v>
      </c>
      <c r="H67" s="154"/>
      <c r="I67">
        <f>BRPL_EOD!AI67+BRPL_EOD!AJ67</f>
        <v>18.11</v>
      </c>
      <c r="J67">
        <f>BYPL_EOD!AI67+BYPL_EOD!AJ67</f>
        <v>27.7</v>
      </c>
      <c r="K67">
        <f>MES_EOD!AI67+MES_EOD!AJ67</f>
        <v>4.3499999999999996</v>
      </c>
      <c r="L67">
        <f>NDMC_EOD!AI67+NDMC_EOD!AJ67</f>
        <v>21.73</v>
      </c>
      <c r="M67">
        <f>TPDDL_EOD!AI67+TPDDL_EOD!AJ67</f>
        <v>18.11</v>
      </c>
      <c r="N67">
        <f t="shared" ref="N67:N98" si="6">SUM(I67:M67)</f>
        <v>90</v>
      </c>
      <c r="O67" s="154">
        <f t="shared" ref="O67:O98" si="7">G67-N67</f>
        <v>-8</v>
      </c>
      <c r="P67">
        <v>16.50022222222222</v>
      </c>
      <c r="Q67">
        <v>25.237777777777776</v>
      </c>
      <c r="R67">
        <v>3.9633333333333329</v>
      </c>
      <c r="S67">
        <v>19.798444444444446</v>
      </c>
      <c r="T67">
        <v>16.50022222222222</v>
      </c>
      <c r="U67" s="156">
        <f t="shared" ref="U67:U98" si="8">SUM(P67:T67)</f>
        <v>82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86</v>
      </c>
      <c r="E68">
        <f>PPCL!P68</f>
        <v>0</v>
      </c>
      <c r="F68">
        <f t="shared" ref="F68:F98" si="10">B68+C68</f>
        <v>238</v>
      </c>
      <c r="G68">
        <f t="shared" ref="G68:G98" si="11">D68+E68</f>
        <v>86</v>
      </c>
      <c r="H68" s="154"/>
      <c r="I68">
        <f>BRPL_EOD!AI68+BRPL_EOD!AJ68</f>
        <v>18.11</v>
      </c>
      <c r="J68">
        <f>BYPL_EOD!AI68+BYPL_EOD!AJ68</f>
        <v>27.7</v>
      </c>
      <c r="K68">
        <f>MES_EOD!AI68+MES_EOD!AJ68</f>
        <v>4.3499999999999996</v>
      </c>
      <c r="L68">
        <f>NDMC_EOD!AI68+NDMC_EOD!AJ68</f>
        <v>21.73</v>
      </c>
      <c r="M68">
        <f>TPDDL_EOD!AI68+TPDDL_EOD!AJ68</f>
        <v>18.11</v>
      </c>
      <c r="N68">
        <f t="shared" si="6"/>
        <v>90</v>
      </c>
      <c r="O68" s="154">
        <f t="shared" si="7"/>
        <v>-4</v>
      </c>
      <c r="P68">
        <v>17.30511111111111</v>
      </c>
      <c r="Q68">
        <v>26.468888888888888</v>
      </c>
      <c r="R68">
        <v>4.1566666666666663</v>
      </c>
      <c r="S68">
        <v>20.764222222222223</v>
      </c>
      <c r="T68">
        <v>17.30511111111111</v>
      </c>
      <c r="U68" s="156">
        <f t="shared" si="8"/>
        <v>86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238</v>
      </c>
      <c r="G69">
        <f t="shared" si="11"/>
        <v>82</v>
      </c>
      <c r="H69" s="154"/>
      <c r="I69">
        <f>BRPL_EOD!AI69+BRPL_EOD!AJ69</f>
        <v>16.760000000000002</v>
      </c>
      <c r="J69">
        <f>BYPL_EOD!AI69+BYPL_EOD!AJ69</f>
        <v>32.340000000000003</v>
      </c>
      <c r="K69">
        <f>MES_EOD!AI69+MES_EOD!AJ69</f>
        <v>4.0199999999999996</v>
      </c>
      <c r="L69">
        <f>NDMC_EOD!AI69+NDMC_EOD!AJ69</f>
        <v>20.11</v>
      </c>
      <c r="M69">
        <f>TPDDL_EOD!AI69+TPDDL_EOD!AJ69</f>
        <v>16.760000000000002</v>
      </c>
      <c r="N69">
        <f t="shared" si="6"/>
        <v>89.990000000000009</v>
      </c>
      <c r="O69" s="154">
        <f t="shared" si="7"/>
        <v>-7.9900000000000091</v>
      </c>
      <c r="P69">
        <v>15.271919102122459</v>
      </c>
      <c r="Q69">
        <v>29.468607623069229</v>
      </c>
      <c r="R69">
        <v>3.6630736748527606</v>
      </c>
      <c r="S69">
        <v>18.32448049783309</v>
      </c>
      <c r="T69">
        <v>15.271919102122459</v>
      </c>
      <c r="U69" s="156">
        <f t="shared" si="8"/>
        <v>81.999999999999986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82</v>
      </c>
      <c r="E70">
        <f>PPCL!P70</f>
        <v>0</v>
      </c>
      <c r="F70">
        <f t="shared" si="10"/>
        <v>238</v>
      </c>
      <c r="G70">
        <f t="shared" si="11"/>
        <v>82</v>
      </c>
      <c r="H70" s="154"/>
      <c r="I70">
        <f>BRPL_EOD!AI70+BRPL_EOD!AJ70</f>
        <v>16.760000000000002</v>
      </c>
      <c r="J70">
        <f>BYPL_EOD!AI70+BYPL_EOD!AJ70</f>
        <v>32.340000000000003</v>
      </c>
      <c r="K70">
        <f>MES_EOD!AI70+MES_EOD!AJ70</f>
        <v>4.0199999999999996</v>
      </c>
      <c r="L70">
        <f>NDMC_EOD!AI70+NDMC_EOD!AJ70</f>
        <v>20.11</v>
      </c>
      <c r="M70">
        <f>TPDDL_EOD!AI70+TPDDL_EOD!AJ70</f>
        <v>16.760000000000002</v>
      </c>
      <c r="N70">
        <f t="shared" si="6"/>
        <v>89.990000000000009</v>
      </c>
      <c r="O70" s="154">
        <f t="shared" si="7"/>
        <v>-7.9900000000000091</v>
      </c>
      <c r="P70">
        <v>15.271919102122459</v>
      </c>
      <c r="Q70">
        <v>29.468607623069229</v>
      </c>
      <c r="R70">
        <v>3.6630736748527606</v>
      </c>
      <c r="S70">
        <v>18.32448049783309</v>
      </c>
      <c r="T70">
        <v>15.271919102122459</v>
      </c>
      <c r="U70" s="156">
        <f t="shared" si="8"/>
        <v>81.999999999999986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82</v>
      </c>
      <c r="E71">
        <f>PPCL!P71</f>
        <v>0</v>
      </c>
      <c r="F71">
        <f t="shared" si="10"/>
        <v>238</v>
      </c>
      <c r="G71">
        <f t="shared" si="11"/>
        <v>82</v>
      </c>
      <c r="H71" s="154"/>
      <c r="I71">
        <f>BRPL_EOD!AI71+BRPL_EOD!AJ71</f>
        <v>16.760000000000002</v>
      </c>
      <c r="J71">
        <f>BYPL_EOD!AI71+BYPL_EOD!AJ71</f>
        <v>32.340000000000003</v>
      </c>
      <c r="K71">
        <f>MES_EOD!AI71+MES_EOD!AJ71</f>
        <v>4.0199999999999996</v>
      </c>
      <c r="L71">
        <f>NDMC_EOD!AI71+NDMC_EOD!AJ71</f>
        <v>20.11</v>
      </c>
      <c r="M71">
        <f>TPDDL_EOD!AI71+TPDDL_EOD!AJ71</f>
        <v>16.760000000000002</v>
      </c>
      <c r="N71">
        <f t="shared" si="6"/>
        <v>89.990000000000009</v>
      </c>
      <c r="O71" s="154">
        <f t="shared" si="7"/>
        <v>-7.9900000000000091</v>
      </c>
      <c r="P71">
        <v>15.271919102122459</v>
      </c>
      <c r="Q71">
        <v>29.468607623069229</v>
      </c>
      <c r="R71">
        <v>3.6630736748527606</v>
      </c>
      <c r="S71">
        <v>18.32448049783309</v>
      </c>
      <c r="T71">
        <v>15.271919102122459</v>
      </c>
      <c r="U71" s="156">
        <f t="shared" si="8"/>
        <v>81.999999999999986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238</v>
      </c>
      <c r="G72">
        <f t="shared" si="11"/>
        <v>85</v>
      </c>
      <c r="H72" s="154"/>
      <c r="I72">
        <f>BRPL_EOD!AI72+BRPL_EOD!AJ72</f>
        <v>16.760000000000002</v>
      </c>
      <c r="J72">
        <f>BYPL_EOD!AI72+BYPL_EOD!AJ72</f>
        <v>32.340000000000003</v>
      </c>
      <c r="K72">
        <f>MES_EOD!AI72+MES_EOD!AJ72</f>
        <v>4.0199999999999996</v>
      </c>
      <c r="L72">
        <f>NDMC_EOD!AI72+NDMC_EOD!AJ72</f>
        <v>20.11</v>
      </c>
      <c r="M72">
        <f>TPDDL_EOD!AI72+TPDDL_EOD!AJ72</f>
        <v>16.760000000000002</v>
      </c>
      <c r="N72">
        <f t="shared" si="6"/>
        <v>89.990000000000009</v>
      </c>
      <c r="O72" s="154">
        <f t="shared" si="7"/>
        <v>-4.9900000000000091</v>
      </c>
      <c r="P72">
        <v>15.830647849761084</v>
      </c>
      <c r="Q72">
        <v>30.546727414157129</v>
      </c>
      <c r="R72">
        <v>3.7970885653961544</v>
      </c>
      <c r="S72">
        <v>18.994888320924545</v>
      </c>
      <c r="T72">
        <v>15.830647849761084</v>
      </c>
      <c r="U72" s="156">
        <f t="shared" si="8"/>
        <v>84.999999999999986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238</v>
      </c>
      <c r="G73">
        <f t="shared" si="11"/>
        <v>85</v>
      </c>
      <c r="H73" s="154"/>
      <c r="I73">
        <f>BRPL_EOD!AI73+BRPL_EOD!AJ73</f>
        <v>17.93</v>
      </c>
      <c r="J73">
        <f>BYPL_EOD!AI73+BYPL_EOD!AJ73</f>
        <v>28.31</v>
      </c>
      <c r="K73">
        <f>MES_EOD!AI73+MES_EOD!AJ73</f>
        <v>4.3</v>
      </c>
      <c r="L73">
        <f>NDMC_EOD!AI73+NDMC_EOD!AJ73</f>
        <v>21.52</v>
      </c>
      <c r="M73">
        <f>TPDDL_EOD!AI73+TPDDL_EOD!AJ73</f>
        <v>17.93</v>
      </c>
      <c r="N73">
        <f t="shared" si="6"/>
        <v>89.989999999999981</v>
      </c>
      <c r="O73" s="154">
        <f t="shared" si="7"/>
        <v>-4.9899999999999807</v>
      </c>
      <c r="P73">
        <v>16.935770641182359</v>
      </c>
      <c r="Q73">
        <v>26.740193354817208</v>
      </c>
      <c r="R73">
        <v>4.0615623958217588</v>
      </c>
      <c r="S73">
        <v>20.326702966996336</v>
      </c>
      <c r="T73">
        <v>16.935770641182359</v>
      </c>
      <c r="U73" s="156">
        <f t="shared" si="8"/>
        <v>85.000000000000028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238</v>
      </c>
      <c r="G74">
        <f t="shared" si="11"/>
        <v>85</v>
      </c>
      <c r="H74" s="154"/>
      <c r="I74">
        <f>BRPL_EOD!AI74+BRPL_EOD!AJ74</f>
        <v>17.93</v>
      </c>
      <c r="J74">
        <f>BYPL_EOD!AI74+BYPL_EOD!AJ74</f>
        <v>28.31</v>
      </c>
      <c r="K74">
        <f>MES_EOD!AI74+MES_EOD!AJ74</f>
        <v>4.3</v>
      </c>
      <c r="L74">
        <f>NDMC_EOD!AI74+NDMC_EOD!AJ74</f>
        <v>21.52</v>
      </c>
      <c r="M74">
        <f>TPDDL_EOD!AI74+TPDDL_EOD!AJ74</f>
        <v>17.93</v>
      </c>
      <c r="N74">
        <f t="shared" si="6"/>
        <v>89.989999999999981</v>
      </c>
      <c r="O74" s="154">
        <f t="shared" si="7"/>
        <v>-4.9899999999999807</v>
      </c>
      <c r="P74">
        <v>16.935770641182359</v>
      </c>
      <c r="Q74">
        <v>26.740193354817208</v>
      </c>
      <c r="R74">
        <v>4.0615623958217588</v>
      </c>
      <c r="S74">
        <v>20.326702966996336</v>
      </c>
      <c r="T74">
        <v>16.935770641182359</v>
      </c>
      <c r="U74" s="156">
        <f t="shared" si="8"/>
        <v>85.000000000000028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238</v>
      </c>
      <c r="G75">
        <f t="shared" si="11"/>
        <v>85</v>
      </c>
      <c r="H75" s="154"/>
      <c r="I75">
        <f>BRPL_EOD!AI75+BRPL_EOD!AJ75</f>
        <v>18.23</v>
      </c>
      <c r="J75">
        <f>BYPL_EOD!AI75+BYPL_EOD!AJ75</f>
        <v>27.28</v>
      </c>
      <c r="K75">
        <f>MES_EOD!AI75+MES_EOD!AJ75</f>
        <v>4.38</v>
      </c>
      <c r="L75">
        <f>NDMC_EOD!AI75+NDMC_EOD!AJ75</f>
        <v>21.88</v>
      </c>
      <c r="M75">
        <f>TPDDL_EOD!AI75+TPDDL_EOD!AJ75</f>
        <v>18.23</v>
      </c>
      <c r="N75">
        <f t="shared" si="6"/>
        <v>90.000000000000014</v>
      </c>
      <c r="O75" s="154">
        <f t="shared" si="7"/>
        <v>-5.0000000000000142</v>
      </c>
      <c r="P75">
        <v>17.217222222222219</v>
      </c>
      <c r="Q75">
        <v>25.764444444444443</v>
      </c>
      <c r="R75">
        <v>4.1366666666666658</v>
      </c>
      <c r="S75">
        <v>20.664444444444442</v>
      </c>
      <c r="T75">
        <v>17.217222222222219</v>
      </c>
      <c r="U75" s="156">
        <f t="shared" si="8"/>
        <v>84.999999999999986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238</v>
      </c>
      <c r="G76">
        <f t="shared" si="11"/>
        <v>85</v>
      </c>
      <c r="H76" s="154"/>
      <c r="I76">
        <f>BRPL_EOD!AI76+BRPL_EOD!AJ76</f>
        <v>18.260000000000002</v>
      </c>
      <c r="J76">
        <f>BYPL_EOD!AI76+BYPL_EOD!AJ76</f>
        <v>27.2</v>
      </c>
      <c r="K76">
        <f>MES_EOD!AI76+MES_EOD!AJ76</f>
        <v>4.38</v>
      </c>
      <c r="L76">
        <f>NDMC_EOD!AI76+NDMC_EOD!AJ76</f>
        <v>21.91</v>
      </c>
      <c r="M76">
        <f>TPDDL_EOD!AI76+TPDDL_EOD!AJ76</f>
        <v>18.260000000000002</v>
      </c>
      <c r="N76">
        <f t="shared" si="6"/>
        <v>90.01</v>
      </c>
      <c r="O76" s="154">
        <f t="shared" si="7"/>
        <v>-5.0100000000000051</v>
      </c>
      <c r="P76">
        <v>17.243639595600488</v>
      </c>
      <c r="Q76">
        <v>25.686034885012774</v>
      </c>
      <c r="R76">
        <v>4.1362070881013215</v>
      </c>
      <c r="S76">
        <v>20.690478835684925</v>
      </c>
      <c r="T76">
        <v>17.243639595600488</v>
      </c>
      <c r="U76" s="156">
        <f t="shared" si="8"/>
        <v>84.999999999999986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238</v>
      </c>
      <c r="G77">
        <f t="shared" si="11"/>
        <v>85</v>
      </c>
      <c r="H77" s="154"/>
      <c r="I77">
        <f>BRPL_EOD!AI77+BRPL_EOD!AJ77</f>
        <v>18.260000000000002</v>
      </c>
      <c r="J77">
        <f>BYPL_EOD!AI77+BYPL_EOD!AJ77</f>
        <v>27.2</v>
      </c>
      <c r="K77">
        <f>MES_EOD!AI77+MES_EOD!AJ77</f>
        <v>4.38</v>
      </c>
      <c r="L77">
        <f>NDMC_EOD!AI77+NDMC_EOD!AJ77</f>
        <v>21.91</v>
      </c>
      <c r="M77">
        <f>TPDDL_EOD!AI77+TPDDL_EOD!AJ77</f>
        <v>18.260000000000002</v>
      </c>
      <c r="N77">
        <f t="shared" si="6"/>
        <v>90.01</v>
      </c>
      <c r="O77" s="154">
        <f t="shared" si="7"/>
        <v>-5.0100000000000051</v>
      </c>
      <c r="P77">
        <v>17.243639595600488</v>
      </c>
      <c r="Q77">
        <v>25.686034885012774</v>
      </c>
      <c r="R77">
        <v>4.1362070881013215</v>
      </c>
      <c r="S77">
        <v>20.690478835684925</v>
      </c>
      <c r="T77">
        <v>17.243639595600488</v>
      </c>
      <c r="U77" s="156">
        <f t="shared" si="8"/>
        <v>84.999999999999986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238</v>
      </c>
      <c r="G78">
        <f t="shared" si="11"/>
        <v>85</v>
      </c>
      <c r="H78" s="154"/>
      <c r="I78">
        <f>BRPL_EOD!AI78+BRPL_EOD!AJ78</f>
        <v>18.260000000000002</v>
      </c>
      <c r="J78">
        <f>BYPL_EOD!AI78+BYPL_EOD!AJ78</f>
        <v>27.2</v>
      </c>
      <c r="K78">
        <f>MES_EOD!AI78+MES_EOD!AJ78</f>
        <v>4.38</v>
      </c>
      <c r="L78">
        <f>NDMC_EOD!AI78+NDMC_EOD!AJ78</f>
        <v>21.91</v>
      </c>
      <c r="M78">
        <f>TPDDL_EOD!AI78+TPDDL_EOD!AJ78</f>
        <v>18.260000000000002</v>
      </c>
      <c r="N78">
        <f t="shared" si="6"/>
        <v>90.01</v>
      </c>
      <c r="O78" s="154">
        <f t="shared" si="7"/>
        <v>-5.0100000000000051</v>
      </c>
      <c r="P78">
        <v>17.243639595600488</v>
      </c>
      <c r="Q78">
        <v>25.686034885012774</v>
      </c>
      <c r="R78">
        <v>4.1362070881013215</v>
      </c>
      <c r="S78">
        <v>20.690478835684925</v>
      </c>
      <c r="T78">
        <v>17.243639595600488</v>
      </c>
      <c r="U78" s="156">
        <f t="shared" si="8"/>
        <v>84.999999999999986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87</v>
      </c>
      <c r="E79">
        <f>PPCL!P79</f>
        <v>0</v>
      </c>
      <c r="F79">
        <f t="shared" si="10"/>
        <v>238</v>
      </c>
      <c r="G79">
        <f t="shared" si="11"/>
        <v>87</v>
      </c>
      <c r="H79" s="154"/>
      <c r="I79">
        <f>BRPL_EOD!AI79+BRPL_EOD!AJ79</f>
        <v>19.399999999999999</v>
      </c>
      <c r="J79">
        <f>BYPL_EOD!AI79+BYPL_EOD!AJ79</f>
        <v>23.28</v>
      </c>
      <c r="K79">
        <f>MES_EOD!AI79+MES_EOD!AJ79</f>
        <v>4.66</v>
      </c>
      <c r="L79">
        <f>NDMC_EOD!AI79+NDMC_EOD!AJ79</f>
        <v>23.28</v>
      </c>
      <c r="M79">
        <f>TPDDL_EOD!AI79+TPDDL_EOD!AJ79</f>
        <v>19.399999999999999</v>
      </c>
      <c r="N79">
        <f t="shared" si="6"/>
        <v>90.02000000000001</v>
      </c>
      <c r="O79" s="154">
        <f t="shared" si="7"/>
        <v>-3.0200000000000102</v>
      </c>
      <c r="P79">
        <v>18.749166851810706</v>
      </c>
      <c r="Q79">
        <v>22.49900022217285</v>
      </c>
      <c r="R79">
        <v>4.5036658520328814</v>
      </c>
      <c r="S79">
        <v>22.49900022217285</v>
      </c>
      <c r="T79">
        <v>18.749166851810706</v>
      </c>
      <c r="U79" s="156">
        <f t="shared" si="8"/>
        <v>87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88</v>
      </c>
      <c r="E80">
        <f>PPCL!P80</f>
        <v>0</v>
      </c>
      <c r="F80">
        <f t="shared" si="10"/>
        <v>238</v>
      </c>
      <c r="G80">
        <f t="shared" si="11"/>
        <v>88</v>
      </c>
      <c r="H80" s="154"/>
      <c r="I80">
        <f>BRPL_EOD!AI80+BRPL_EOD!AJ80</f>
        <v>25</v>
      </c>
      <c r="J80">
        <f>BYPL_EOD!AI80+BYPL_EOD!AJ80</f>
        <v>0</v>
      </c>
      <c r="K80">
        <f>MES_EOD!AI80+MES_EOD!AJ80</f>
        <v>6</v>
      </c>
      <c r="L80">
        <f>NDMC_EOD!AI80+NDMC_EOD!AJ80</f>
        <v>30</v>
      </c>
      <c r="M80">
        <f>TPDDL_EOD!AI80+TPDDL_EOD!AJ80</f>
        <v>25</v>
      </c>
      <c r="N80">
        <f t="shared" si="6"/>
        <v>86</v>
      </c>
      <c r="O80" s="154">
        <f t="shared" si="7"/>
        <v>2</v>
      </c>
      <c r="P80">
        <v>25.581395348837209</v>
      </c>
      <c r="Q80">
        <v>0</v>
      </c>
      <c r="R80">
        <v>6.1395348837209305</v>
      </c>
      <c r="S80">
        <v>30.697674418604652</v>
      </c>
      <c r="T80">
        <v>25.581395348837209</v>
      </c>
      <c r="U80" s="156">
        <f t="shared" si="8"/>
        <v>88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88</v>
      </c>
      <c r="E81">
        <f>PPCL!P81</f>
        <v>0</v>
      </c>
      <c r="F81">
        <f t="shared" si="10"/>
        <v>238</v>
      </c>
      <c r="G81">
        <f t="shared" si="11"/>
        <v>88</v>
      </c>
      <c r="H81" s="154"/>
      <c r="I81">
        <f>BRPL_EOD!AI81+BRPL_EOD!AJ81</f>
        <v>25</v>
      </c>
      <c r="J81">
        <f>BYPL_EOD!AI81+BYPL_EOD!AJ81</f>
        <v>0</v>
      </c>
      <c r="K81">
        <f>MES_EOD!AI81+MES_EOD!AJ81</f>
        <v>6</v>
      </c>
      <c r="L81">
        <f>NDMC_EOD!AI81+NDMC_EOD!AJ81</f>
        <v>30</v>
      </c>
      <c r="M81">
        <f>TPDDL_EOD!AI81+TPDDL_EOD!AJ81</f>
        <v>25</v>
      </c>
      <c r="N81">
        <f t="shared" si="6"/>
        <v>86</v>
      </c>
      <c r="O81" s="154">
        <f t="shared" si="7"/>
        <v>2</v>
      </c>
      <c r="P81">
        <v>25.581395348837209</v>
      </c>
      <c r="Q81">
        <v>0</v>
      </c>
      <c r="R81">
        <v>6.1395348837209305</v>
      </c>
      <c r="S81">
        <v>30.697674418604652</v>
      </c>
      <c r="T81">
        <v>25.581395348837209</v>
      </c>
      <c r="U81" s="156">
        <f t="shared" si="8"/>
        <v>88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88</v>
      </c>
      <c r="E82">
        <f>PPCL!P82</f>
        <v>0</v>
      </c>
      <c r="F82">
        <f t="shared" si="10"/>
        <v>238</v>
      </c>
      <c r="G82">
        <f t="shared" si="11"/>
        <v>88</v>
      </c>
      <c r="H82" s="154"/>
      <c r="I82">
        <f>BRPL_EOD!AI82+BRPL_EOD!AJ82</f>
        <v>20.74</v>
      </c>
      <c r="J82">
        <f>BYPL_EOD!AI82+BYPL_EOD!AJ82</f>
        <v>18.66</v>
      </c>
      <c r="K82">
        <f>MES_EOD!AI82+MES_EOD!AJ82</f>
        <v>4.9800000000000004</v>
      </c>
      <c r="L82">
        <f>NDMC_EOD!AI82+NDMC_EOD!AJ82</f>
        <v>24.88</v>
      </c>
      <c r="M82">
        <f>TPDDL_EOD!AI82+TPDDL_EOD!AJ82</f>
        <v>20.74</v>
      </c>
      <c r="N82">
        <f t="shared" si="6"/>
        <v>89.999999999999986</v>
      </c>
      <c r="O82" s="154">
        <f t="shared" si="7"/>
        <v>-1.9999999999999858</v>
      </c>
      <c r="P82">
        <v>20.279111111111114</v>
      </c>
      <c r="Q82">
        <v>18.245333333333335</v>
      </c>
      <c r="R82">
        <v>4.8693333333333344</v>
      </c>
      <c r="S82">
        <v>24.327111111111115</v>
      </c>
      <c r="T82">
        <v>20.279111111111114</v>
      </c>
      <c r="U82" s="156">
        <f t="shared" si="8"/>
        <v>88.000000000000028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89</v>
      </c>
      <c r="E83">
        <f>PPCL!P83</f>
        <v>0</v>
      </c>
      <c r="F83">
        <f t="shared" si="10"/>
        <v>238</v>
      </c>
      <c r="G83">
        <f t="shared" si="11"/>
        <v>89</v>
      </c>
      <c r="H83" s="154"/>
      <c r="I83">
        <f>BRPL_EOD!AI83+BRPL_EOD!AJ83</f>
        <v>21.97</v>
      </c>
      <c r="J83">
        <f>BYPL_EOD!AI83+BYPL_EOD!AJ83</f>
        <v>14.43</v>
      </c>
      <c r="K83">
        <f>MES_EOD!AI83+MES_EOD!AJ83</f>
        <v>5.27</v>
      </c>
      <c r="L83">
        <f>NDMC_EOD!AI83+NDMC_EOD!AJ83</f>
        <v>26.36</v>
      </c>
      <c r="M83">
        <f>TPDDL_EOD!AI83+TPDDL_EOD!AJ83</f>
        <v>21.97</v>
      </c>
      <c r="N83">
        <f t="shared" si="6"/>
        <v>90</v>
      </c>
      <c r="O83" s="154">
        <f t="shared" si="7"/>
        <v>-1</v>
      </c>
      <c r="P83">
        <v>21.725888888888889</v>
      </c>
      <c r="Q83">
        <v>14.269666666666666</v>
      </c>
      <c r="R83">
        <v>5.2114444444444441</v>
      </c>
      <c r="S83">
        <v>26.06711111111111</v>
      </c>
      <c r="T83">
        <v>21.725888888888889</v>
      </c>
      <c r="U83" s="156">
        <f t="shared" si="8"/>
        <v>89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89</v>
      </c>
      <c r="E84">
        <f>PPCL!P84</f>
        <v>0</v>
      </c>
      <c r="F84">
        <f t="shared" si="10"/>
        <v>238</v>
      </c>
      <c r="G84">
        <f t="shared" si="11"/>
        <v>89</v>
      </c>
      <c r="H84" s="154"/>
      <c r="I84">
        <f>BRPL_EOD!AI84+BRPL_EOD!AJ84</f>
        <v>22.28</v>
      </c>
      <c r="J84">
        <f>BYPL_EOD!AI84+BYPL_EOD!AJ84</f>
        <v>13.37</v>
      </c>
      <c r="K84">
        <f>MES_EOD!AI84+MES_EOD!AJ84</f>
        <v>5.35</v>
      </c>
      <c r="L84">
        <f>NDMC_EOD!AI84+NDMC_EOD!AJ84</f>
        <v>26.73</v>
      </c>
      <c r="M84">
        <f>TPDDL_EOD!AI84+TPDDL_EOD!AJ84</f>
        <v>22.28</v>
      </c>
      <c r="N84">
        <f t="shared" si="6"/>
        <v>90.01</v>
      </c>
      <c r="O84" s="154">
        <f t="shared" si="7"/>
        <v>-1.0100000000000051</v>
      </c>
      <c r="P84">
        <v>22.029996667036997</v>
      </c>
      <c r="Q84">
        <v>13.219975558271301</v>
      </c>
      <c r="R84">
        <v>5.2899677813576265</v>
      </c>
      <c r="S84">
        <v>26.430063326297077</v>
      </c>
      <c r="T84">
        <v>22.029996667036997</v>
      </c>
      <c r="U84" s="156">
        <f t="shared" si="8"/>
        <v>89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89</v>
      </c>
      <c r="E85">
        <f>PPCL!P85</f>
        <v>0</v>
      </c>
      <c r="F85">
        <f t="shared" si="10"/>
        <v>238</v>
      </c>
      <c r="G85">
        <f t="shared" si="11"/>
        <v>89</v>
      </c>
      <c r="H85" s="154"/>
      <c r="I85">
        <f>BRPL_EOD!AI85+BRPL_EOD!AJ85</f>
        <v>22.28</v>
      </c>
      <c r="J85">
        <f>BYPL_EOD!AI85+BYPL_EOD!AJ85</f>
        <v>13.37</v>
      </c>
      <c r="K85">
        <f>MES_EOD!AI85+MES_EOD!AJ85</f>
        <v>5.35</v>
      </c>
      <c r="L85">
        <f>NDMC_EOD!AI85+NDMC_EOD!AJ85</f>
        <v>26.73</v>
      </c>
      <c r="M85">
        <f>TPDDL_EOD!AI85+TPDDL_EOD!AJ85</f>
        <v>22.28</v>
      </c>
      <c r="N85">
        <f t="shared" si="6"/>
        <v>90.01</v>
      </c>
      <c r="O85" s="154">
        <f t="shared" si="7"/>
        <v>-1.0100000000000051</v>
      </c>
      <c r="P85">
        <v>22.029996667036997</v>
      </c>
      <c r="Q85">
        <v>13.219975558271301</v>
      </c>
      <c r="R85">
        <v>5.2899677813576265</v>
      </c>
      <c r="S85">
        <v>26.430063326297077</v>
      </c>
      <c r="T85">
        <v>22.029996667036997</v>
      </c>
      <c r="U85" s="156">
        <f t="shared" si="8"/>
        <v>89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89</v>
      </c>
      <c r="E86">
        <f>PPCL!P86</f>
        <v>0</v>
      </c>
      <c r="F86">
        <f t="shared" si="10"/>
        <v>238</v>
      </c>
      <c r="G86">
        <f t="shared" si="11"/>
        <v>89</v>
      </c>
      <c r="H86" s="154"/>
      <c r="I86">
        <f>BRPL_EOD!AI86+BRPL_EOD!AJ86</f>
        <v>22.28</v>
      </c>
      <c r="J86">
        <f>BYPL_EOD!AI86+BYPL_EOD!AJ86</f>
        <v>13.37</v>
      </c>
      <c r="K86">
        <f>MES_EOD!AI86+MES_EOD!AJ86</f>
        <v>5.35</v>
      </c>
      <c r="L86">
        <f>NDMC_EOD!AI86+NDMC_EOD!AJ86</f>
        <v>26.73</v>
      </c>
      <c r="M86">
        <f>TPDDL_EOD!AI86+TPDDL_EOD!AJ86</f>
        <v>22.28</v>
      </c>
      <c r="N86">
        <f t="shared" si="6"/>
        <v>90.01</v>
      </c>
      <c r="O86" s="154">
        <f t="shared" si="7"/>
        <v>-1.0100000000000051</v>
      </c>
      <c r="P86">
        <v>22.029996667036997</v>
      </c>
      <c r="Q86">
        <v>13.219975558271301</v>
      </c>
      <c r="R86">
        <v>5.2899677813576265</v>
      </c>
      <c r="S86">
        <v>26.430063326297077</v>
      </c>
      <c r="T86">
        <v>22.029996667036997</v>
      </c>
      <c r="U86" s="156">
        <f t="shared" si="8"/>
        <v>89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90</v>
      </c>
      <c r="E87">
        <f>PPCL!P87</f>
        <v>0</v>
      </c>
      <c r="F87">
        <f t="shared" si="10"/>
        <v>238</v>
      </c>
      <c r="G87">
        <f t="shared" si="11"/>
        <v>90</v>
      </c>
      <c r="H87" s="154"/>
      <c r="I87">
        <f>BRPL_EOD!AI87+BRPL_EOD!AJ87</f>
        <v>17.86</v>
      </c>
      <c r="J87">
        <f>BYPL_EOD!AI87+BYPL_EOD!AJ87</f>
        <v>28.57</v>
      </c>
      <c r="K87">
        <f>MES_EOD!AI87+MES_EOD!AJ87</f>
        <v>4.29</v>
      </c>
      <c r="L87">
        <f>NDMC_EOD!AI87+NDMC_EOD!AJ87</f>
        <v>21.43</v>
      </c>
      <c r="M87">
        <f>TPDDL_EOD!AI87+TPDDL_EOD!AJ87</f>
        <v>17.86</v>
      </c>
      <c r="N87">
        <f t="shared" si="6"/>
        <v>90.01</v>
      </c>
      <c r="O87" s="154">
        <f t="shared" si="7"/>
        <v>-1.0000000000005116E-2</v>
      </c>
      <c r="P87">
        <v>17.858015776024885</v>
      </c>
      <c r="Q87">
        <v>28.566825908232417</v>
      </c>
      <c r="R87">
        <v>4.2895233862904121</v>
      </c>
      <c r="S87">
        <v>21.427619153427397</v>
      </c>
      <c r="T87">
        <v>17.858015776024885</v>
      </c>
      <c r="U87" s="156">
        <f t="shared" si="8"/>
        <v>90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238</v>
      </c>
      <c r="G88">
        <f t="shared" si="11"/>
        <v>90</v>
      </c>
      <c r="H88" s="154"/>
      <c r="I88">
        <f>BRPL_EOD!AI88+BRPL_EOD!AJ88</f>
        <v>17.86</v>
      </c>
      <c r="J88">
        <f>BYPL_EOD!AI88+BYPL_EOD!AJ88</f>
        <v>28.57</v>
      </c>
      <c r="K88">
        <f>MES_EOD!AI88+MES_EOD!AJ88</f>
        <v>4.29</v>
      </c>
      <c r="L88">
        <f>NDMC_EOD!AI88+NDMC_EOD!AJ88</f>
        <v>21.43</v>
      </c>
      <c r="M88">
        <f>TPDDL_EOD!AI88+TPDDL_EOD!AJ88</f>
        <v>17.86</v>
      </c>
      <c r="N88">
        <f t="shared" si="6"/>
        <v>90.01</v>
      </c>
      <c r="O88" s="154">
        <f t="shared" si="7"/>
        <v>-1.0000000000005116E-2</v>
      </c>
      <c r="P88">
        <v>17.858015776024885</v>
      </c>
      <c r="Q88">
        <v>28.566825908232417</v>
      </c>
      <c r="R88">
        <v>4.2895233862904121</v>
      </c>
      <c r="S88">
        <v>21.427619153427397</v>
      </c>
      <c r="T88">
        <v>17.858015776024885</v>
      </c>
      <c r="U88" s="156">
        <f t="shared" si="8"/>
        <v>90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90</v>
      </c>
      <c r="E89">
        <f>PPCL!P89</f>
        <v>0</v>
      </c>
      <c r="F89">
        <f t="shared" si="10"/>
        <v>238</v>
      </c>
      <c r="G89">
        <f t="shared" si="11"/>
        <v>90</v>
      </c>
      <c r="H89" s="154"/>
      <c r="I89">
        <f>BRPL_EOD!AI89+BRPL_EOD!AJ89</f>
        <v>17.86</v>
      </c>
      <c r="J89">
        <f>BYPL_EOD!AI89+BYPL_EOD!AJ89</f>
        <v>28.57</v>
      </c>
      <c r="K89">
        <f>MES_EOD!AI89+MES_EOD!AJ89</f>
        <v>4.29</v>
      </c>
      <c r="L89">
        <f>NDMC_EOD!AI89+NDMC_EOD!AJ89</f>
        <v>21.43</v>
      </c>
      <c r="M89">
        <f>TPDDL_EOD!AI89+TPDDL_EOD!AJ89</f>
        <v>17.86</v>
      </c>
      <c r="N89">
        <f t="shared" si="6"/>
        <v>90.01</v>
      </c>
      <c r="O89" s="154">
        <f t="shared" si="7"/>
        <v>-1.0000000000005116E-2</v>
      </c>
      <c r="P89">
        <v>17.858015776024885</v>
      </c>
      <c r="Q89">
        <v>28.566825908232417</v>
      </c>
      <c r="R89">
        <v>4.2895233862904121</v>
      </c>
      <c r="S89">
        <v>21.427619153427397</v>
      </c>
      <c r="T89">
        <v>17.858015776024885</v>
      </c>
      <c r="U89" s="156">
        <f t="shared" si="8"/>
        <v>90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90</v>
      </c>
      <c r="E90">
        <f>PPCL!P90</f>
        <v>0</v>
      </c>
      <c r="F90">
        <f t="shared" si="10"/>
        <v>238</v>
      </c>
      <c r="G90">
        <f t="shared" si="11"/>
        <v>90</v>
      </c>
      <c r="H90" s="154"/>
      <c r="I90">
        <f>BRPL_EOD!AI90+BRPL_EOD!AJ90</f>
        <v>29.8</v>
      </c>
      <c r="J90">
        <f>BYPL_EOD!AI90+BYPL_EOD!AJ90</f>
        <v>23.84</v>
      </c>
      <c r="K90">
        <f>MES_EOD!AI90+MES_EOD!AJ90</f>
        <v>3.58</v>
      </c>
      <c r="L90">
        <f>NDMC_EOD!AI90+NDMC_EOD!AJ90</f>
        <v>17.88</v>
      </c>
      <c r="M90">
        <f>TPDDL_EOD!AI90+TPDDL_EOD!AJ90</f>
        <v>14.9</v>
      </c>
      <c r="N90">
        <f t="shared" si="6"/>
        <v>90</v>
      </c>
      <c r="O90" s="154">
        <f t="shared" si="7"/>
        <v>0</v>
      </c>
      <c r="P90">
        <v>29.8</v>
      </c>
      <c r="Q90">
        <v>23.84</v>
      </c>
      <c r="R90">
        <v>3.58</v>
      </c>
      <c r="S90">
        <v>17.88</v>
      </c>
      <c r="T90">
        <v>14.9</v>
      </c>
      <c r="U90" s="156">
        <f t="shared" si="8"/>
        <v>90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90</v>
      </c>
      <c r="E91">
        <f>PPCL!P91</f>
        <v>0</v>
      </c>
      <c r="F91">
        <f t="shared" si="10"/>
        <v>238</v>
      </c>
      <c r="G91">
        <f t="shared" si="11"/>
        <v>90</v>
      </c>
      <c r="H91" s="154"/>
      <c r="I91">
        <f>BRPL_EOD!AI91+BRPL_EOD!AJ91</f>
        <v>39.04</v>
      </c>
      <c r="J91">
        <f>BYPL_EOD!AI91+BYPL_EOD!AJ91</f>
        <v>3.33</v>
      </c>
      <c r="K91">
        <f>MES_EOD!AI91+MES_EOD!AJ91</f>
        <v>4.68</v>
      </c>
      <c r="L91">
        <f>NDMC_EOD!AI91+NDMC_EOD!AJ91</f>
        <v>23.42</v>
      </c>
      <c r="M91">
        <f>TPDDL_EOD!AI91+TPDDL_EOD!AJ91</f>
        <v>19.52</v>
      </c>
      <c r="N91">
        <f t="shared" si="6"/>
        <v>89.99</v>
      </c>
      <c r="O91" s="154">
        <f t="shared" si="7"/>
        <v>1.0000000000005116E-2</v>
      </c>
      <c r="P91">
        <v>39.044338259806644</v>
      </c>
      <c r="Q91">
        <v>3.3303700411156796</v>
      </c>
      <c r="R91">
        <v>4.6805200577841983</v>
      </c>
      <c r="S91">
        <v>23.422602511390156</v>
      </c>
      <c r="T91">
        <v>19.522169129903322</v>
      </c>
      <c r="U91" s="156">
        <f t="shared" si="8"/>
        <v>90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90</v>
      </c>
      <c r="E92">
        <f>PPCL!P92</f>
        <v>0</v>
      </c>
      <c r="F92">
        <f t="shared" si="10"/>
        <v>238</v>
      </c>
      <c r="G92">
        <f t="shared" si="11"/>
        <v>90</v>
      </c>
      <c r="H92" s="154"/>
      <c r="I92">
        <f>BRPL_EOD!AI92+BRPL_EOD!AJ92</f>
        <v>39.04</v>
      </c>
      <c r="J92">
        <f>BYPL_EOD!AI92+BYPL_EOD!AJ92</f>
        <v>3.33</v>
      </c>
      <c r="K92">
        <f>MES_EOD!AI92+MES_EOD!AJ92</f>
        <v>4.68</v>
      </c>
      <c r="L92">
        <f>NDMC_EOD!AI92+NDMC_EOD!AJ92</f>
        <v>23.42</v>
      </c>
      <c r="M92">
        <f>TPDDL_EOD!AI92+TPDDL_EOD!AJ92</f>
        <v>19.52</v>
      </c>
      <c r="N92">
        <f t="shared" si="6"/>
        <v>89.99</v>
      </c>
      <c r="O92" s="154">
        <f t="shared" si="7"/>
        <v>1.0000000000005116E-2</v>
      </c>
      <c r="P92">
        <v>39.044338259806644</v>
      </c>
      <c r="Q92">
        <v>3.3303700411156796</v>
      </c>
      <c r="R92">
        <v>4.6805200577841983</v>
      </c>
      <c r="S92">
        <v>23.422602511390156</v>
      </c>
      <c r="T92">
        <v>19.522169129903322</v>
      </c>
      <c r="U92" s="156">
        <f t="shared" si="8"/>
        <v>90</v>
      </c>
      <c r="V92" s="154">
        <f t="shared" si="9"/>
        <v>0</v>
      </c>
    </row>
    <row r="93" spans="1:22">
      <c r="A93" t="s">
        <v>135</v>
      </c>
      <c r="B93">
        <f>PPCL!D93</f>
        <v>228</v>
      </c>
      <c r="C93">
        <f>PPCL!E93</f>
        <v>0</v>
      </c>
      <c r="D93">
        <f>PPCL!O93</f>
        <v>90</v>
      </c>
      <c r="E93">
        <f>PPCL!P93</f>
        <v>0</v>
      </c>
      <c r="F93">
        <f t="shared" si="10"/>
        <v>228</v>
      </c>
      <c r="G93">
        <f t="shared" si="11"/>
        <v>90</v>
      </c>
      <c r="H93" s="154"/>
      <c r="I93">
        <f>BRPL_EOD!AI93+BRPL_EOD!AJ93</f>
        <v>52.73</v>
      </c>
      <c r="J93">
        <f>BYPL_EOD!AI93+BYPL_EOD!AJ93</f>
        <v>2.44</v>
      </c>
      <c r="K93">
        <f>MES_EOD!AI93+MES_EOD!AJ93</f>
        <v>3.43</v>
      </c>
      <c r="L93">
        <f>NDMC_EOD!AI93+NDMC_EOD!AJ93</f>
        <v>17.13</v>
      </c>
      <c r="M93">
        <f>TPDDL_EOD!AI93+TPDDL_EOD!AJ93</f>
        <v>14.28</v>
      </c>
      <c r="N93">
        <f t="shared" si="6"/>
        <v>90.009999999999991</v>
      </c>
      <c r="O93" s="154">
        <f t="shared" si="7"/>
        <v>-9.9999999999909051E-3</v>
      </c>
      <c r="P93">
        <v>52.724141762026441</v>
      </c>
      <c r="Q93">
        <v>2.4397289190089992</v>
      </c>
      <c r="R93">
        <v>3.4296189312298639</v>
      </c>
      <c r="S93">
        <v>17.128096878124655</v>
      </c>
      <c r="T93">
        <v>14.278413509610044</v>
      </c>
      <c r="U93" s="156">
        <f t="shared" si="8"/>
        <v>90</v>
      </c>
      <c r="V93" s="154">
        <f t="shared" si="9"/>
        <v>0</v>
      </c>
    </row>
    <row r="94" spans="1:22">
      <c r="A94" t="s">
        <v>136</v>
      </c>
      <c r="B94">
        <f>PPCL!D94</f>
        <v>218</v>
      </c>
      <c r="C94">
        <f>PPCL!E94</f>
        <v>0</v>
      </c>
      <c r="D94">
        <f>PPCL!O94</f>
        <v>90</v>
      </c>
      <c r="E94">
        <f>PPCL!P94</f>
        <v>0</v>
      </c>
      <c r="F94">
        <f t="shared" si="10"/>
        <v>218</v>
      </c>
      <c r="G94">
        <f t="shared" si="11"/>
        <v>90</v>
      </c>
      <c r="H94" s="154"/>
      <c r="I94">
        <f>BRPL_EOD!AI94+BRPL_EOD!AJ94</f>
        <v>52.73</v>
      </c>
      <c r="J94">
        <f>BYPL_EOD!AI94+BYPL_EOD!AJ94</f>
        <v>2.44</v>
      </c>
      <c r="K94">
        <f>MES_EOD!AI94+MES_EOD!AJ94</f>
        <v>3.43</v>
      </c>
      <c r="L94">
        <f>NDMC_EOD!AI94+NDMC_EOD!AJ94</f>
        <v>17.13</v>
      </c>
      <c r="M94">
        <f>TPDDL_EOD!AI94+TPDDL_EOD!AJ94</f>
        <v>14.28</v>
      </c>
      <c r="N94">
        <f t="shared" si="6"/>
        <v>90.009999999999991</v>
      </c>
      <c r="O94" s="154">
        <f t="shared" si="7"/>
        <v>-9.9999999999909051E-3</v>
      </c>
      <c r="P94">
        <v>52.724141762026441</v>
      </c>
      <c r="Q94">
        <v>2.4397289190089992</v>
      </c>
      <c r="R94">
        <v>3.4296189312298639</v>
      </c>
      <c r="S94">
        <v>17.128096878124655</v>
      </c>
      <c r="T94">
        <v>14.278413509610044</v>
      </c>
      <c r="U94" s="156">
        <f t="shared" si="8"/>
        <v>90</v>
      </c>
      <c r="V94" s="154">
        <f t="shared" si="9"/>
        <v>0</v>
      </c>
    </row>
    <row r="95" spans="1:22">
      <c r="A95" t="s">
        <v>137</v>
      </c>
      <c r="B95">
        <f>PPCL!D95</f>
        <v>198</v>
      </c>
      <c r="C95">
        <f>PPCL!E95</f>
        <v>0</v>
      </c>
      <c r="D95">
        <f>PPCL!O95</f>
        <v>90</v>
      </c>
      <c r="E95">
        <f>PPCL!P95</f>
        <v>0</v>
      </c>
      <c r="F95">
        <f t="shared" si="10"/>
        <v>198</v>
      </c>
      <c r="G95">
        <f t="shared" si="11"/>
        <v>90</v>
      </c>
      <c r="H95" s="154"/>
      <c r="I95">
        <f>BRPL_EOD!AI95+BRPL_EOD!AJ95</f>
        <v>52.69</v>
      </c>
      <c r="J95">
        <f>BYPL_EOD!AI95+BYPL_EOD!AJ95</f>
        <v>2.4900000000000002</v>
      </c>
      <c r="K95">
        <f>MES_EOD!AI95+MES_EOD!AJ95</f>
        <v>3.42</v>
      </c>
      <c r="L95">
        <f>NDMC_EOD!AI95+NDMC_EOD!AJ95</f>
        <v>17.12</v>
      </c>
      <c r="M95">
        <f>TPDDL_EOD!AI95+TPDDL_EOD!AJ95</f>
        <v>14.27</v>
      </c>
      <c r="N95">
        <f t="shared" si="6"/>
        <v>89.99</v>
      </c>
      <c r="O95" s="154">
        <f t="shared" si="7"/>
        <v>1.0000000000005116E-2</v>
      </c>
      <c r="P95">
        <v>52.695855095010558</v>
      </c>
      <c r="Q95">
        <v>2.4902766974108239</v>
      </c>
      <c r="R95">
        <v>3.4203800422269142</v>
      </c>
      <c r="S95">
        <v>17.121902433603736</v>
      </c>
      <c r="T95">
        <v>14.271585731747972</v>
      </c>
      <c r="U95" s="156">
        <f t="shared" si="8"/>
        <v>90.000000000000014</v>
      </c>
      <c r="V95" s="154">
        <f t="shared" si="9"/>
        <v>0</v>
      </c>
    </row>
    <row r="96" spans="1:22">
      <c r="A96" t="s">
        <v>138</v>
      </c>
      <c r="B96">
        <f>PPCL!D96</f>
        <v>198</v>
      </c>
      <c r="C96">
        <f>PPCL!E96</f>
        <v>0</v>
      </c>
      <c r="D96">
        <f>PPCL!O96</f>
        <v>90</v>
      </c>
      <c r="E96">
        <f>PPCL!P96</f>
        <v>0</v>
      </c>
      <c r="F96">
        <f t="shared" si="10"/>
        <v>198</v>
      </c>
      <c r="G96">
        <f t="shared" si="11"/>
        <v>90</v>
      </c>
      <c r="H96" s="154"/>
      <c r="I96">
        <f>BRPL_EOD!AI96+BRPL_EOD!AJ96</f>
        <v>44.31</v>
      </c>
      <c r="J96">
        <f>BYPL_EOD!AI96+BYPL_EOD!AJ96</f>
        <v>5.54</v>
      </c>
      <c r="K96">
        <f>MES_EOD!AI96+MES_EOD!AJ96</f>
        <v>3.95</v>
      </c>
      <c r="L96">
        <f>NDMC_EOD!AI96+NDMC_EOD!AJ96</f>
        <v>19.739999999999998</v>
      </c>
      <c r="M96">
        <f>TPDDL_EOD!AI96+TPDDL_EOD!AJ96</f>
        <v>16.45</v>
      </c>
      <c r="N96">
        <f t="shared" si="6"/>
        <v>89.990000000000009</v>
      </c>
      <c r="O96" s="154">
        <f t="shared" si="7"/>
        <v>9.9999999999909051E-3</v>
      </c>
      <c r="P96">
        <v>44.314923880431159</v>
      </c>
      <c r="Q96">
        <v>5.5406156239582174</v>
      </c>
      <c r="R96">
        <v>3.9504389376597397</v>
      </c>
      <c r="S96">
        <v>19.742193577064114</v>
      </c>
      <c r="T96">
        <v>16.451827980886762</v>
      </c>
      <c r="U96" s="156">
        <f t="shared" si="8"/>
        <v>89.999999999999986</v>
      </c>
      <c r="V96" s="154">
        <f t="shared" si="9"/>
        <v>0</v>
      </c>
    </row>
    <row r="97" spans="1:22">
      <c r="A97" t="s">
        <v>139</v>
      </c>
      <c r="B97">
        <f>PPCL!D97</f>
        <v>178</v>
      </c>
      <c r="C97">
        <f>PPCL!E97</f>
        <v>0</v>
      </c>
      <c r="D97">
        <f>PPCL!O97</f>
        <v>90</v>
      </c>
      <c r="E97">
        <f>PPCL!P97</f>
        <v>0</v>
      </c>
      <c r="F97">
        <f t="shared" si="10"/>
        <v>178</v>
      </c>
      <c r="G97">
        <f t="shared" si="11"/>
        <v>90</v>
      </c>
      <c r="H97" s="154"/>
      <c r="I97">
        <f>BRPL_EOD!AI97+BRPL_EOD!AJ97</f>
        <v>36</v>
      </c>
      <c r="J97">
        <f>BYPL_EOD!AI97+BYPL_EOD!AJ97</f>
        <v>21.39</v>
      </c>
      <c r="K97">
        <f>MES_EOD!AI97+MES_EOD!AJ97</f>
        <v>3.21</v>
      </c>
      <c r="L97">
        <f>NDMC_EOD!AI97+NDMC_EOD!AJ97</f>
        <v>16.04</v>
      </c>
      <c r="M97">
        <f>TPDDL_EOD!AI97+TPDDL_EOD!AJ97</f>
        <v>13.37</v>
      </c>
      <c r="N97">
        <f t="shared" si="6"/>
        <v>90.01</v>
      </c>
      <c r="O97" s="154">
        <f t="shared" si="7"/>
        <v>-1.0000000000005116E-2</v>
      </c>
      <c r="P97">
        <v>35.996000444395065</v>
      </c>
      <c r="Q97">
        <v>21.38762359737807</v>
      </c>
      <c r="R97">
        <v>3.2096433729585598</v>
      </c>
      <c r="S97">
        <v>16.038217975780466</v>
      </c>
      <c r="T97">
        <v>13.368514609487834</v>
      </c>
      <c r="U97" s="156">
        <f t="shared" si="8"/>
        <v>89.999999999999986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170</v>
      </c>
      <c r="E98">
        <f>PPCL!P98</f>
        <v>0</v>
      </c>
      <c r="F98">
        <f t="shared" si="10"/>
        <v>238</v>
      </c>
      <c r="G98">
        <f t="shared" si="11"/>
        <v>170</v>
      </c>
      <c r="H98" s="154"/>
      <c r="I98">
        <f>BRPL_EOD!AI98+BRPL_EOD!AJ98</f>
        <v>36</v>
      </c>
      <c r="J98">
        <f>BYPL_EOD!AI98+BYPL_EOD!AJ98</f>
        <v>21.39</v>
      </c>
      <c r="K98">
        <f>MES_EOD!AI98+MES_EOD!AJ98</f>
        <v>3.21</v>
      </c>
      <c r="L98">
        <f>NDMC_EOD!AI98+NDMC_EOD!AJ98</f>
        <v>16.04</v>
      </c>
      <c r="M98">
        <f>TPDDL_EOD!AI98+TPDDL_EOD!AJ98</f>
        <v>13.37</v>
      </c>
      <c r="N98">
        <f t="shared" si="6"/>
        <v>90.01</v>
      </c>
      <c r="O98" s="154">
        <f t="shared" si="7"/>
        <v>79.989999999999995</v>
      </c>
      <c r="P98">
        <v>67.330199999999977</v>
      </c>
      <c r="Q98">
        <v>38.246600000000001</v>
      </c>
      <c r="R98">
        <v>6.3949296976638772</v>
      </c>
      <c r="S98">
        <v>31.956512344899444</v>
      </c>
      <c r="T98">
        <v>26.071757957436692</v>
      </c>
      <c r="U98" s="156">
        <f t="shared" si="8"/>
        <v>170</v>
      </c>
      <c r="V98" s="154">
        <f t="shared" si="9"/>
        <v>0</v>
      </c>
    </row>
    <row r="99" spans="1:22">
      <c r="A99" s="156" t="s">
        <v>350</v>
      </c>
      <c r="B99" s="156">
        <f>SUM(B3:B98)/4000</f>
        <v>5.7045000000000003</v>
      </c>
      <c r="C99" s="156">
        <f t="shared" ref="C99:U99" si="12">SUM(C3:C98)/4000</f>
        <v>0</v>
      </c>
      <c r="D99" s="156">
        <f t="shared" si="12"/>
        <v>2.1897500000000001</v>
      </c>
      <c r="E99" s="156">
        <f t="shared" si="12"/>
        <v>0</v>
      </c>
      <c r="F99" s="156">
        <f t="shared" si="12"/>
        <v>5.7045000000000003</v>
      </c>
      <c r="G99" s="156">
        <f t="shared" si="12"/>
        <v>2.1897500000000001</v>
      </c>
      <c r="H99" s="156"/>
      <c r="I99" s="156">
        <f t="shared" si="12"/>
        <v>0.53968000000000005</v>
      </c>
      <c r="J99" s="156">
        <f t="shared" si="12"/>
        <v>0.48058999999999985</v>
      </c>
      <c r="K99" s="156">
        <f t="shared" si="12"/>
        <v>0.11496000000000006</v>
      </c>
      <c r="L99" s="156">
        <f t="shared" si="12"/>
        <v>0.54374500000000003</v>
      </c>
      <c r="M99" s="156">
        <f t="shared" si="12"/>
        <v>0.47908499999999998</v>
      </c>
      <c r="N99" s="156">
        <f t="shared" si="12"/>
        <v>2.1580600000000008</v>
      </c>
      <c r="O99" s="156">
        <f t="shared" si="12"/>
        <v>3.169000000000001E-2</v>
      </c>
      <c r="P99" s="156">
        <f t="shared" si="12"/>
        <v>0.55021457140920249</v>
      </c>
      <c r="Q99" s="156">
        <f t="shared" si="12"/>
        <v>0.48883707860728265</v>
      </c>
      <c r="R99" s="156">
        <f t="shared" si="12"/>
        <v>0.11640380517858367</v>
      </c>
      <c r="S99" s="156">
        <f t="shared" si="12"/>
        <v>0.54933224537195791</v>
      </c>
      <c r="T99" s="156">
        <f t="shared" si="12"/>
        <v>0.48496229943297336</v>
      </c>
      <c r="U99" s="156">
        <f t="shared" si="12"/>
        <v>2.1897500000000001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15</v>
      </c>
      <c r="J3">
        <f>BYPL_EOD!AC3+BYPL_EOD!AD3</f>
        <v>7.99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36.07</v>
      </c>
      <c r="O3" s="154">
        <f t="shared" ref="O3:O66" si="1">G3-N3</f>
        <v>0.53000000000000114</v>
      </c>
      <c r="P3">
        <v>15.220404768505684</v>
      </c>
      <c r="Q3">
        <v>8.1074022733573603</v>
      </c>
      <c r="R3">
        <v>0</v>
      </c>
      <c r="S3">
        <v>2.1105627945661216</v>
      </c>
      <c r="T3">
        <v>11.161630163570836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15</v>
      </c>
      <c r="J4">
        <f>BYPL_EOD!AC4+BYPL_EOD!AD4</f>
        <v>7.99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36.07</v>
      </c>
      <c r="O4" s="154">
        <f t="shared" si="1"/>
        <v>0.53000000000000114</v>
      </c>
      <c r="P4">
        <v>15.220404768505684</v>
      </c>
      <c r="Q4">
        <v>8.1074022733573603</v>
      </c>
      <c r="R4">
        <v>0</v>
      </c>
      <c r="S4">
        <v>2.1105627945661216</v>
      </c>
      <c r="T4">
        <v>11.161630163570836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15</v>
      </c>
      <c r="J5">
        <f>BYPL_EOD!AC5+BYPL_EOD!AD5</f>
        <v>7.99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36.07</v>
      </c>
      <c r="O5" s="154">
        <f t="shared" si="1"/>
        <v>0.53000000000000114</v>
      </c>
      <c r="P5">
        <v>15.220404768505684</v>
      </c>
      <c r="Q5">
        <v>8.1074022733573603</v>
      </c>
      <c r="R5">
        <v>0</v>
      </c>
      <c r="S5">
        <v>2.1105627945661216</v>
      </c>
      <c r="T5">
        <v>11.161630163570836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15</v>
      </c>
      <c r="J6">
        <f>BYPL_EOD!AC6+BYPL_EOD!AD6</f>
        <v>7.99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36.07</v>
      </c>
      <c r="O6" s="154">
        <f t="shared" si="1"/>
        <v>0.53000000000000114</v>
      </c>
      <c r="P6">
        <v>15.220404768505684</v>
      </c>
      <c r="Q6">
        <v>8.1074022733573603</v>
      </c>
      <c r="R6">
        <v>0</v>
      </c>
      <c r="S6">
        <v>2.1105627945661216</v>
      </c>
      <c r="T6">
        <v>11.161630163570836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15</v>
      </c>
      <c r="J7">
        <f>BYPL_EOD!AC7+BYPL_EOD!AD7</f>
        <v>7.99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36.07</v>
      </c>
      <c r="O7" s="154">
        <f t="shared" si="1"/>
        <v>0.53000000000000114</v>
      </c>
      <c r="P7">
        <v>15.220404768505684</v>
      </c>
      <c r="Q7">
        <v>8.1074022733573603</v>
      </c>
      <c r="R7">
        <v>0</v>
      </c>
      <c r="S7">
        <v>2.1105627945661216</v>
      </c>
      <c r="T7">
        <v>11.161630163570836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</v>
      </c>
      <c r="J8">
        <f>BYPL_EOD!AC8+BYPL_EOD!AD8</f>
        <v>7.99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36.07</v>
      </c>
      <c r="O8" s="154">
        <f t="shared" si="1"/>
        <v>0.53000000000000114</v>
      </c>
      <c r="P8">
        <v>15.220404768505684</v>
      </c>
      <c r="Q8">
        <v>8.1074022733573603</v>
      </c>
      <c r="R8">
        <v>0</v>
      </c>
      <c r="S8">
        <v>2.1105627945661216</v>
      </c>
      <c r="T8">
        <v>11.161630163570836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</v>
      </c>
      <c r="J9">
        <f>BYPL_EOD!AC9+BYPL_EOD!AD9</f>
        <v>7.99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36.07</v>
      </c>
      <c r="O9" s="154">
        <f t="shared" si="1"/>
        <v>0.53000000000000114</v>
      </c>
      <c r="P9">
        <v>15.220404768505684</v>
      </c>
      <c r="Q9">
        <v>8.1074022733573603</v>
      </c>
      <c r="R9">
        <v>0</v>
      </c>
      <c r="S9">
        <v>2.1105627945661216</v>
      </c>
      <c r="T9">
        <v>11.161630163570836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</v>
      </c>
      <c r="J10">
        <f>BYPL_EOD!AC10+BYPL_EOD!AD10</f>
        <v>7.99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36.07</v>
      </c>
      <c r="O10" s="154">
        <f t="shared" si="1"/>
        <v>0.53000000000000114</v>
      </c>
      <c r="P10">
        <v>15.220404768505684</v>
      </c>
      <c r="Q10">
        <v>8.1074022733573603</v>
      </c>
      <c r="R10">
        <v>0</v>
      </c>
      <c r="S10">
        <v>2.1105627945661216</v>
      </c>
      <c r="T10">
        <v>11.161630163570836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15</v>
      </c>
      <c r="J11">
        <f>BYPL_EOD!AC11+BYPL_EOD!AD11</f>
        <v>7.99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36.07</v>
      </c>
      <c r="O11" s="154">
        <f t="shared" si="1"/>
        <v>0.53000000000000114</v>
      </c>
      <c r="P11">
        <v>15.220404768505684</v>
      </c>
      <c r="Q11">
        <v>8.1074022733573603</v>
      </c>
      <c r="R11">
        <v>0</v>
      </c>
      <c r="S11">
        <v>2.1105627945661216</v>
      </c>
      <c r="T11">
        <v>11.161630163570836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15.47</v>
      </c>
      <c r="J12">
        <f>BYPL_EOD!AC12+BYPL_EOD!AD12</f>
        <v>8.4700000000000006</v>
      </c>
      <c r="K12">
        <f>MES_EOD!AC12+MES_EOD!AD12</f>
        <v>0</v>
      </c>
      <c r="L12">
        <f>NDMC_EOD!AC12+NDMC_EOD!AD12</f>
        <v>2.08</v>
      </c>
      <c r="M12">
        <f>TPDDL_EOD!AC12+TPDDL_EOD!AD12</f>
        <v>11.05</v>
      </c>
      <c r="N12">
        <f t="shared" si="0"/>
        <v>37.070000000000007</v>
      </c>
      <c r="O12" s="154">
        <f t="shared" si="1"/>
        <v>0.52999999999999403</v>
      </c>
      <c r="P12">
        <v>15.691178850822766</v>
      </c>
      <c r="Q12">
        <v>8.5910979228486646</v>
      </c>
      <c r="R12">
        <v>0</v>
      </c>
      <c r="S12">
        <v>2.1097383328837331</v>
      </c>
      <c r="T12">
        <v>11.207984893444833</v>
      </c>
      <c r="U12" s="156">
        <f t="shared" si="2"/>
        <v>37.599999999999994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15.47</v>
      </c>
      <c r="J13">
        <f>BYPL_EOD!AC13+BYPL_EOD!AD13</f>
        <v>8.4700000000000006</v>
      </c>
      <c r="K13">
        <f>MES_EOD!AC13+MES_EOD!AD13</f>
        <v>0</v>
      </c>
      <c r="L13">
        <f>NDMC_EOD!AC13+NDMC_EOD!AD13</f>
        <v>2.08</v>
      </c>
      <c r="M13">
        <f>TPDDL_EOD!AC13+TPDDL_EOD!AD13</f>
        <v>11.05</v>
      </c>
      <c r="N13">
        <f t="shared" si="0"/>
        <v>37.070000000000007</v>
      </c>
      <c r="O13" s="154">
        <f t="shared" si="1"/>
        <v>0.52999999999999403</v>
      </c>
      <c r="P13">
        <v>15.691178850822766</v>
      </c>
      <c r="Q13">
        <v>8.5910979228486646</v>
      </c>
      <c r="R13">
        <v>0</v>
      </c>
      <c r="S13">
        <v>2.1097383328837331</v>
      </c>
      <c r="T13">
        <v>11.207984893444833</v>
      </c>
      <c r="U13" s="156">
        <f t="shared" si="2"/>
        <v>37.599999999999994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15.47</v>
      </c>
      <c r="J14">
        <f>BYPL_EOD!AC14+BYPL_EOD!AD14</f>
        <v>8.4700000000000006</v>
      </c>
      <c r="K14">
        <f>MES_EOD!AC14+MES_EOD!AD14</f>
        <v>0</v>
      </c>
      <c r="L14">
        <f>NDMC_EOD!AC14+NDMC_EOD!AD14</f>
        <v>2.08</v>
      </c>
      <c r="M14">
        <f>TPDDL_EOD!AC14+TPDDL_EOD!AD14</f>
        <v>11.05</v>
      </c>
      <c r="N14">
        <f t="shared" si="0"/>
        <v>37.070000000000007</v>
      </c>
      <c r="O14" s="154">
        <f t="shared" si="1"/>
        <v>0.52999999999999403</v>
      </c>
      <c r="P14">
        <v>15.691178850822766</v>
      </c>
      <c r="Q14">
        <v>8.5910979228486646</v>
      </c>
      <c r="R14">
        <v>0</v>
      </c>
      <c r="S14">
        <v>2.1097383328837331</v>
      </c>
      <c r="T14">
        <v>11.207984893444833</v>
      </c>
      <c r="U14" s="156">
        <f t="shared" si="2"/>
        <v>37.599999999999994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15.47</v>
      </c>
      <c r="J15">
        <f>BYPL_EOD!AC15+BYPL_EOD!AD15</f>
        <v>8.4700000000000006</v>
      </c>
      <c r="K15">
        <f>MES_EOD!AC15+MES_EOD!AD15</f>
        <v>0</v>
      </c>
      <c r="L15">
        <f>NDMC_EOD!AC15+NDMC_EOD!AD15</f>
        <v>2.08</v>
      </c>
      <c r="M15">
        <f>TPDDL_EOD!AC15+TPDDL_EOD!AD15</f>
        <v>11.05</v>
      </c>
      <c r="N15">
        <f t="shared" si="0"/>
        <v>37.070000000000007</v>
      </c>
      <c r="O15" s="154">
        <f t="shared" si="1"/>
        <v>0.52999999999999403</v>
      </c>
      <c r="P15">
        <v>15.691178850822766</v>
      </c>
      <c r="Q15">
        <v>8.5910979228486646</v>
      </c>
      <c r="R15">
        <v>0</v>
      </c>
      <c r="S15">
        <v>2.1097383328837331</v>
      </c>
      <c r="T15">
        <v>11.207984893444833</v>
      </c>
      <c r="U15" s="156">
        <f t="shared" si="2"/>
        <v>37.599999999999994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15.47</v>
      </c>
      <c r="J16">
        <f>BYPL_EOD!AC16+BYPL_EOD!AD16</f>
        <v>8.4700000000000006</v>
      </c>
      <c r="K16">
        <f>MES_EOD!AC16+MES_EOD!AD16</f>
        <v>0</v>
      </c>
      <c r="L16">
        <f>NDMC_EOD!AC16+NDMC_EOD!AD16</f>
        <v>2.08</v>
      </c>
      <c r="M16">
        <f>TPDDL_EOD!AC16+TPDDL_EOD!AD16</f>
        <v>11.05</v>
      </c>
      <c r="N16">
        <f t="shared" si="0"/>
        <v>37.070000000000007</v>
      </c>
      <c r="O16" s="154">
        <f t="shared" si="1"/>
        <v>0.52999999999999403</v>
      </c>
      <c r="P16">
        <v>15.691178850822766</v>
      </c>
      <c r="Q16">
        <v>8.5910979228486646</v>
      </c>
      <c r="R16">
        <v>0</v>
      </c>
      <c r="S16">
        <v>2.1097383328837331</v>
      </c>
      <c r="T16">
        <v>11.207984893444833</v>
      </c>
      <c r="U16" s="156">
        <f t="shared" si="2"/>
        <v>37.599999999999994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15.47</v>
      </c>
      <c r="J17">
        <f>BYPL_EOD!AC17+BYPL_EOD!AD17</f>
        <v>8.4700000000000006</v>
      </c>
      <c r="K17">
        <f>MES_EOD!AC17+MES_EOD!AD17</f>
        <v>0</v>
      </c>
      <c r="L17">
        <f>NDMC_EOD!AC17+NDMC_EOD!AD17</f>
        <v>2.08</v>
      </c>
      <c r="M17">
        <f>TPDDL_EOD!AC17+TPDDL_EOD!AD17</f>
        <v>11.05</v>
      </c>
      <c r="N17">
        <f t="shared" si="0"/>
        <v>37.070000000000007</v>
      </c>
      <c r="O17" s="154">
        <f t="shared" si="1"/>
        <v>0.52999999999999403</v>
      </c>
      <c r="P17">
        <v>15.691178850822766</v>
      </c>
      <c r="Q17">
        <v>8.5910979228486646</v>
      </c>
      <c r="R17">
        <v>0</v>
      </c>
      <c r="S17">
        <v>2.1097383328837331</v>
      </c>
      <c r="T17">
        <v>11.207984893444833</v>
      </c>
      <c r="U17" s="156">
        <f t="shared" si="2"/>
        <v>37.599999999999994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7.99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36.07</v>
      </c>
      <c r="O18" s="154">
        <f t="shared" si="1"/>
        <v>0.53000000000000114</v>
      </c>
      <c r="P18">
        <v>15.220404768505684</v>
      </c>
      <c r="Q18">
        <v>8.1074022733573603</v>
      </c>
      <c r="R18">
        <v>0</v>
      </c>
      <c r="S18">
        <v>2.1105627945661216</v>
      </c>
      <c r="T18">
        <v>11.161630163570836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7.99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36.07</v>
      </c>
      <c r="O19" s="154">
        <f t="shared" si="1"/>
        <v>0.53000000000000114</v>
      </c>
      <c r="P19">
        <v>15.220404768505684</v>
      </c>
      <c r="Q19">
        <v>8.1074022733573603</v>
      </c>
      <c r="R19">
        <v>0</v>
      </c>
      <c r="S19">
        <v>2.1105627945661216</v>
      </c>
      <c r="T19">
        <v>11.161630163570836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7.99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36.07</v>
      </c>
      <c r="O20" s="154">
        <f t="shared" si="1"/>
        <v>0.53000000000000114</v>
      </c>
      <c r="P20">
        <v>15.220404768505684</v>
      </c>
      <c r="Q20">
        <v>8.1074022733573603</v>
      </c>
      <c r="R20">
        <v>0</v>
      </c>
      <c r="S20">
        <v>2.1105627945661216</v>
      </c>
      <c r="T20">
        <v>11.161630163570836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</v>
      </c>
      <c r="J21">
        <f>BYPL_EOD!AC21+BYPL_EOD!AD21</f>
        <v>7.99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36.07</v>
      </c>
      <c r="O21" s="154">
        <f t="shared" si="1"/>
        <v>0.53000000000000114</v>
      </c>
      <c r="P21">
        <v>15.220404768505684</v>
      </c>
      <c r="Q21">
        <v>8.1074022733573603</v>
      </c>
      <c r="R21">
        <v>0</v>
      </c>
      <c r="S21">
        <v>2.1105627945661216</v>
      </c>
      <c r="T21">
        <v>11.161630163570836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</v>
      </c>
      <c r="J22">
        <f>BYPL_EOD!AC22+BYPL_EOD!AD22</f>
        <v>7.99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36.07</v>
      </c>
      <c r="O22" s="154">
        <f t="shared" si="1"/>
        <v>0.53000000000000114</v>
      </c>
      <c r="P22">
        <v>15.220404768505684</v>
      </c>
      <c r="Q22">
        <v>8.1074022733573603</v>
      </c>
      <c r="R22">
        <v>0</v>
      </c>
      <c r="S22">
        <v>2.1105627945661216</v>
      </c>
      <c r="T22">
        <v>11.161630163570836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</v>
      </c>
      <c r="J23">
        <f>BYPL_EOD!AC23+BYPL_EOD!AD23</f>
        <v>7.99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36.07</v>
      </c>
      <c r="O23" s="154">
        <f t="shared" si="1"/>
        <v>0.53000000000000114</v>
      </c>
      <c r="P23">
        <v>15.220404768505684</v>
      </c>
      <c r="Q23">
        <v>8.1074022733573603</v>
      </c>
      <c r="R23">
        <v>0</v>
      </c>
      <c r="S23">
        <v>2.1105627945661216</v>
      </c>
      <c r="T23">
        <v>11.161630163570836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</v>
      </c>
      <c r="J24">
        <f>BYPL_EOD!AC24+BYPL_EOD!AD24</f>
        <v>7.99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36.07</v>
      </c>
      <c r="O24" s="154">
        <f t="shared" si="1"/>
        <v>0.53000000000000114</v>
      </c>
      <c r="P24">
        <v>15.220404768505684</v>
      </c>
      <c r="Q24">
        <v>8.1074022733573603</v>
      </c>
      <c r="R24">
        <v>0</v>
      </c>
      <c r="S24">
        <v>2.1105627945661216</v>
      </c>
      <c r="T24">
        <v>11.161630163570836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</v>
      </c>
      <c r="J25">
        <f>BYPL_EOD!AC25+BYPL_EOD!AD25</f>
        <v>7.99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36.07</v>
      </c>
      <c r="O25" s="154">
        <f t="shared" si="1"/>
        <v>0.53000000000000114</v>
      </c>
      <c r="P25">
        <v>15.220404768505684</v>
      </c>
      <c r="Q25">
        <v>8.1074022733573603</v>
      </c>
      <c r="R25">
        <v>0</v>
      </c>
      <c r="S25">
        <v>2.1105627945661216</v>
      </c>
      <c r="T25">
        <v>11.161630163570836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15.47</v>
      </c>
      <c r="J26">
        <f>BYPL_EOD!AC26+BYPL_EOD!AD26</f>
        <v>8.4700000000000006</v>
      </c>
      <c r="K26">
        <f>MES_EOD!AC26+MES_EOD!AD26</f>
        <v>0</v>
      </c>
      <c r="L26">
        <f>NDMC_EOD!AC26+NDMC_EOD!AD26</f>
        <v>2.08</v>
      </c>
      <c r="M26">
        <f>TPDDL_EOD!AC26+TPDDL_EOD!AD26</f>
        <v>11.05</v>
      </c>
      <c r="N26">
        <f t="shared" si="0"/>
        <v>37.070000000000007</v>
      </c>
      <c r="O26" s="154">
        <f t="shared" si="1"/>
        <v>0.52999999999999403</v>
      </c>
      <c r="P26">
        <v>15.691178850822766</v>
      </c>
      <c r="Q26">
        <v>8.5910979228486646</v>
      </c>
      <c r="R26">
        <v>0</v>
      </c>
      <c r="S26">
        <v>2.1097383328837331</v>
      </c>
      <c r="T26">
        <v>11.207984893444833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15.47</v>
      </c>
      <c r="J27">
        <f>BYPL_EOD!AC27+BYPL_EOD!AD27</f>
        <v>8.4700000000000006</v>
      </c>
      <c r="K27">
        <f>MES_EOD!AC27+MES_EOD!AD27</f>
        <v>0</v>
      </c>
      <c r="L27">
        <f>NDMC_EOD!AC27+NDMC_EOD!AD27</f>
        <v>2.08</v>
      </c>
      <c r="M27">
        <f>TPDDL_EOD!AC27+TPDDL_EOD!AD27</f>
        <v>11.05</v>
      </c>
      <c r="N27">
        <f t="shared" si="0"/>
        <v>37.070000000000007</v>
      </c>
      <c r="O27" s="154">
        <f t="shared" si="1"/>
        <v>0.52999999999999403</v>
      </c>
      <c r="P27">
        <v>15.691178850822766</v>
      </c>
      <c r="Q27">
        <v>8.5910979228486646</v>
      </c>
      <c r="R27">
        <v>0</v>
      </c>
      <c r="S27">
        <v>2.1097383328837331</v>
      </c>
      <c r="T27">
        <v>11.207984893444833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15.47</v>
      </c>
      <c r="J28">
        <f>BYPL_EOD!AC28+BYPL_EOD!AD28</f>
        <v>8.4700000000000006</v>
      </c>
      <c r="K28">
        <f>MES_EOD!AC28+MES_EOD!AD28</f>
        <v>0</v>
      </c>
      <c r="L28">
        <f>NDMC_EOD!AC28+NDMC_EOD!AD28</f>
        <v>2.08</v>
      </c>
      <c r="M28">
        <f>TPDDL_EOD!AC28+TPDDL_EOD!AD28</f>
        <v>11.05</v>
      </c>
      <c r="N28">
        <f t="shared" si="0"/>
        <v>37.070000000000007</v>
      </c>
      <c r="O28" s="154">
        <f t="shared" si="1"/>
        <v>0.52999999999999403</v>
      </c>
      <c r="P28">
        <v>15.691178850822766</v>
      </c>
      <c r="Q28">
        <v>8.5910979228486646</v>
      </c>
      <c r="R28">
        <v>0</v>
      </c>
      <c r="S28">
        <v>2.1097383328837331</v>
      </c>
      <c r="T28">
        <v>11.207984893444833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15.47</v>
      </c>
      <c r="J29">
        <f>BYPL_EOD!AC29+BYPL_EOD!AD29</f>
        <v>8.4700000000000006</v>
      </c>
      <c r="K29">
        <f>MES_EOD!AC29+MES_EOD!AD29</f>
        <v>0</v>
      </c>
      <c r="L29">
        <f>NDMC_EOD!AC29+NDMC_EOD!AD29</f>
        <v>2.08</v>
      </c>
      <c r="M29">
        <f>TPDDL_EOD!AC29+TPDDL_EOD!AD29</f>
        <v>11.05</v>
      </c>
      <c r="N29">
        <f t="shared" si="0"/>
        <v>37.070000000000007</v>
      </c>
      <c r="O29" s="154">
        <f t="shared" si="1"/>
        <v>0.52999999999999403</v>
      </c>
      <c r="P29">
        <v>15.691178850822766</v>
      </c>
      <c r="Q29">
        <v>8.5910979228486646</v>
      </c>
      <c r="R29">
        <v>0</v>
      </c>
      <c r="S29">
        <v>2.1097383328837331</v>
      </c>
      <c r="T29">
        <v>11.207984893444833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15</v>
      </c>
      <c r="J30">
        <f>BYPL_EOD!AC30+BYPL_EOD!AD30</f>
        <v>7.99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36.07</v>
      </c>
      <c r="O30" s="154">
        <f t="shared" si="1"/>
        <v>0.53000000000000114</v>
      </c>
      <c r="P30">
        <v>15.220404768505684</v>
      </c>
      <c r="Q30">
        <v>8.1074022733573603</v>
      </c>
      <c r="R30">
        <v>0</v>
      </c>
      <c r="S30">
        <v>2.1105627945661216</v>
      </c>
      <c r="T30">
        <v>11.161630163570836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</v>
      </c>
      <c r="J31">
        <f>BYPL_EOD!AC31+BYPL_EOD!AD31</f>
        <v>7.99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36.07</v>
      </c>
      <c r="O31" s="154">
        <f t="shared" si="1"/>
        <v>0.53000000000000114</v>
      </c>
      <c r="P31">
        <v>15.220404768505684</v>
      </c>
      <c r="Q31">
        <v>8.1074022733573603</v>
      </c>
      <c r="R31">
        <v>0</v>
      </c>
      <c r="S31">
        <v>2.1105627945661216</v>
      </c>
      <c r="T31">
        <v>11.161630163570836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11.54</v>
      </c>
      <c r="J32">
        <f>BYPL_EOD!AC32+BYPL_EOD!AD32</f>
        <v>14.69</v>
      </c>
      <c r="K32">
        <f>MES_EOD!AC32+MES_EOD!AD32</f>
        <v>0</v>
      </c>
      <c r="L32">
        <f>NDMC_EOD!AC32+NDMC_EOD!AD32</f>
        <v>1.6</v>
      </c>
      <c r="M32">
        <f>TPDDL_EOD!AC32+TPDDL_EOD!AD32</f>
        <v>8.4600000000000009</v>
      </c>
      <c r="N32">
        <f t="shared" si="0"/>
        <v>36.29</v>
      </c>
      <c r="O32" s="154">
        <f t="shared" si="1"/>
        <v>0.31000000000000227</v>
      </c>
      <c r="P32">
        <v>11.638578120694406</v>
      </c>
      <c r="Q32">
        <v>14.815486359878754</v>
      </c>
      <c r="R32">
        <v>0</v>
      </c>
      <c r="S32">
        <v>1.6136676770460183</v>
      </c>
      <c r="T32">
        <v>8.532267842380822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36.08</v>
      </c>
      <c r="O33" s="154">
        <f t="shared" si="1"/>
        <v>0.52000000000000313</v>
      </c>
      <c r="P33">
        <v>15.216186252771619</v>
      </c>
      <c r="Q33">
        <v>8.1152993348115299</v>
      </c>
      <c r="R33">
        <v>0</v>
      </c>
      <c r="S33">
        <v>2.1099778270509981</v>
      </c>
      <c r="T33">
        <v>11.158536585365855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36.08</v>
      </c>
      <c r="O34" s="154">
        <f t="shared" si="1"/>
        <v>0.52000000000000313</v>
      </c>
      <c r="P34">
        <v>15.216186252771619</v>
      </c>
      <c r="Q34">
        <v>8.1152993348115299</v>
      </c>
      <c r="R34">
        <v>0</v>
      </c>
      <c r="S34">
        <v>2.1099778270509981</v>
      </c>
      <c r="T34">
        <v>11.158536585365855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36.08</v>
      </c>
      <c r="O35" s="154">
        <f t="shared" si="1"/>
        <v>0.52000000000000313</v>
      </c>
      <c r="P35">
        <v>15.216186252771619</v>
      </c>
      <c r="Q35">
        <v>8.1152993348115299</v>
      </c>
      <c r="R35">
        <v>0</v>
      </c>
      <c r="S35">
        <v>2.1099778270509981</v>
      </c>
      <c r="T35">
        <v>11.158536585365855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36.08</v>
      </c>
      <c r="O36" s="154">
        <f t="shared" si="1"/>
        <v>0.52000000000000313</v>
      </c>
      <c r="P36">
        <v>15.216186252771619</v>
      </c>
      <c r="Q36">
        <v>8.1152993348115299</v>
      </c>
      <c r="R36">
        <v>0</v>
      </c>
      <c r="S36">
        <v>2.1099778270509981</v>
      </c>
      <c r="T36">
        <v>11.158536585365855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14.59</v>
      </c>
      <c r="J37">
        <f>BYPL_EOD!AC37+BYPL_EOD!AD37</f>
        <v>7.78</v>
      </c>
      <c r="K37">
        <f>MES_EOD!AC37+MES_EOD!AD37</f>
        <v>0</v>
      </c>
      <c r="L37">
        <f>NDMC_EOD!AC37+NDMC_EOD!AD37</f>
        <v>2.02</v>
      </c>
      <c r="M37">
        <f>TPDDL_EOD!AC37+TPDDL_EOD!AD37</f>
        <v>10.7</v>
      </c>
      <c r="N37">
        <f t="shared" si="0"/>
        <v>35.090000000000003</v>
      </c>
      <c r="O37" s="154">
        <f t="shared" si="1"/>
        <v>0.50999999999999801</v>
      </c>
      <c r="P37">
        <v>14.802051866628668</v>
      </c>
      <c r="Q37">
        <v>7.8930749501282413</v>
      </c>
      <c r="R37">
        <v>0</v>
      </c>
      <c r="S37">
        <v>2.0493587916785407</v>
      </c>
      <c r="T37">
        <v>10.855514391564547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14.59</v>
      </c>
      <c r="J38">
        <f>BYPL_EOD!AC38+BYPL_EOD!AD38</f>
        <v>7.78</v>
      </c>
      <c r="K38">
        <f>MES_EOD!AC38+MES_EOD!AD38</f>
        <v>0</v>
      </c>
      <c r="L38">
        <f>NDMC_EOD!AC38+NDMC_EOD!AD38</f>
        <v>2.02</v>
      </c>
      <c r="M38">
        <f>TPDDL_EOD!AC38+TPDDL_EOD!AD38</f>
        <v>10.7</v>
      </c>
      <c r="N38">
        <f t="shared" si="0"/>
        <v>35.090000000000003</v>
      </c>
      <c r="O38" s="154">
        <f t="shared" si="1"/>
        <v>0.50999999999999801</v>
      </c>
      <c r="P38">
        <v>14.802051866628668</v>
      </c>
      <c r="Q38">
        <v>7.8930749501282413</v>
      </c>
      <c r="R38">
        <v>0</v>
      </c>
      <c r="S38">
        <v>2.0493587916785407</v>
      </c>
      <c r="T38">
        <v>10.855514391564547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14.59</v>
      </c>
      <c r="J39">
        <f>BYPL_EOD!AC39+BYPL_EOD!AD39</f>
        <v>7.78</v>
      </c>
      <c r="K39">
        <f>MES_EOD!AC39+MES_EOD!AD39</f>
        <v>0</v>
      </c>
      <c r="L39">
        <f>NDMC_EOD!AC39+NDMC_EOD!AD39</f>
        <v>2.02</v>
      </c>
      <c r="M39">
        <f>TPDDL_EOD!AC39+TPDDL_EOD!AD39</f>
        <v>10.7</v>
      </c>
      <c r="N39">
        <f t="shared" si="0"/>
        <v>35.090000000000003</v>
      </c>
      <c r="O39" s="154">
        <f t="shared" si="1"/>
        <v>0.50999999999999801</v>
      </c>
      <c r="P39">
        <v>14.802051866628668</v>
      </c>
      <c r="Q39">
        <v>7.8930749501282413</v>
      </c>
      <c r="R39">
        <v>0</v>
      </c>
      <c r="S39">
        <v>2.0493587916785407</v>
      </c>
      <c r="T39">
        <v>10.855514391564547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14.59</v>
      </c>
      <c r="J40">
        <f>BYPL_EOD!AC40+BYPL_EOD!AD40</f>
        <v>7.78</v>
      </c>
      <c r="K40">
        <f>MES_EOD!AC40+MES_EOD!AD40</f>
        <v>0</v>
      </c>
      <c r="L40">
        <f>NDMC_EOD!AC40+NDMC_EOD!AD40</f>
        <v>2.02</v>
      </c>
      <c r="M40">
        <f>TPDDL_EOD!AC40+TPDDL_EOD!AD40</f>
        <v>10.7</v>
      </c>
      <c r="N40">
        <f t="shared" si="0"/>
        <v>35.090000000000003</v>
      </c>
      <c r="O40" s="154">
        <f t="shared" si="1"/>
        <v>0.50999999999999801</v>
      </c>
      <c r="P40">
        <v>14.802051866628668</v>
      </c>
      <c r="Q40">
        <v>7.8930749501282413</v>
      </c>
      <c r="R40">
        <v>0</v>
      </c>
      <c r="S40">
        <v>2.0493587916785407</v>
      </c>
      <c r="T40">
        <v>10.855514391564547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14.59</v>
      </c>
      <c r="J41">
        <f>BYPL_EOD!AC41+BYPL_EOD!AD41</f>
        <v>7.78</v>
      </c>
      <c r="K41">
        <f>MES_EOD!AC41+MES_EOD!AD41</f>
        <v>0</v>
      </c>
      <c r="L41">
        <f>NDMC_EOD!AC41+NDMC_EOD!AD41</f>
        <v>2.02</v>
      </c>
      <c r="M41">
        <f>TPDDL_EOD!AC41+TPDDL_EOD!AD41</f>
        <v>10.7</v>
      </c>
      <c r="N41">
        <f t="shared" si="0"/>
        <v>35.090000000000003</v>
      </c>
      <c r="O41" s="154">
        <f t="shared" si="1"/>
        <v>0.50999999999999801</v>
      </c>
      <c r="P41">
        <v>14.802051866628668</v>
      </c>
      <c r="Q41">
        <v>7.8930749501282413</v>
      </c>
      <c r="R41">
        <v>0</v>
      </c>
      <c r="S41">
        <v>2.0493587916785407</v>
      </c>
      <c r="T41">
        <v>10.855514391564547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14.59</v>
      </c>
      <c r="J42">
        <f>BYPL_EOD!AC42+BYPL_EOD!AD42</f>
        <v>7.78</v>
      </c>
      <c r="K42">
        <f>MES_EOD!AC42+MES_EOD!AD42</f>
        <v>0</v>
      </c>
      <c r="L42">
        <f>NDMC_EOD!AC42+NDMC_EOD!AD42</f>
        <v>2.02</v>
      </c>
      <c r="M42">
        <f>TPDDL_EOD!AC42+TPDDL_EOD!AD42</f>
        <v>10.7</v>
      </c>
      <c r="N42">
        <f t="shared" si="0"/>
        <v>35.090000000000003</v>
      </c>
      <c r="O42" s="154">
        <f t="shared" si="1"/>
        <v>0.50999999999999801</v>
      </c>
      <c r="P42">
        <v>14.802051866628668</v>
      </c>
      <c r="Q42">
        <v>7.8930749501282413</v>
      </c>
      <c r="R42">
        <v>0</v>
      </c>
      <c r="S42">
        <v>2.0493587916785407</v>
      </c>
      <c r="T42">
        <v>10.855514391564547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14.19</v>
      </c>
      <c r="J43">
        <f>BYPL_EOD!AC43+BYPL_EOD!AD43</f>
        <v>7.57</v>
      </c>
      <c r="K43">
        <f>MES_EOD!AC43+MES_EOD!AD43</f>
        <v>0</v>
      </c>
      <c r="L43">
        <f>NDMC_EOD!AC43+NDMC_EOD!AD43</f>
        <v>1.96</v>
      </c>
      <c r="M43">
        <f>TPDDL_EOD!AC43+TPDDL_EOD!AD43</f>
        <v>10.4</v>
      </c>
      <c r="N43">
        <f t="shared" si="0"/>
        <v>34.119999999999997</v>
      </c>
      <c r="O43" s="154">
        <f t="shared" si="1"/>
        <v>0.48000000000000398</v>
      </c>
      <c r="P43">
        <v>14.389624853458383</v>
      </c>
      <c r="Q43">
        <v>7.6764947245017598</v>
      </c>
      <c r="R43">
        <v>0</v>
      </c>
      <c r="S43">
        <v>1.98757327080891</v>
      </c>
      <c r="T43">
        <v>10.546307151230952</v>
      </c>
      <c r="U43" s="156">
        <f t="shared" si="2"/>
        <v>34.600000000000009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14.19</v>
      </c>
      <c r="J44">
        <f>BYPL_EOD!AC44+BYPL_EOD!AD44</f>
        <v>7.57</v>
      </c>
      <c r="K44">
        <f>MES_EOD!AC44+MES_EOD!AD44</f>
        <v>0</v>
      </c>
      <c r="L44">
        <f>NDMC_EOD!AC44+NDMC_EOD!AD44</f>
        <v>1.96</v>
      </c>
      <c r="M44">
        <f>TPDDL_EOD!AC44+TPDDL_EOD!AD44</f>
        <v>10.4</v>
      </c>
      <c r="N44">
        <f t="shared" si="0"/>
        <v>34.119999999999997</v>
      </c>
      <c r="O44" s="154">
        <f t="shared" si="1"/>
        <v>0.48000000000000398</v>
      </c>
      <c r="P44">
        <v>14.389624853458383</v>
      </c>
      <c r="Q44">
        <v>7.6764947245017598</v>
      </c>
      <c r="R44">
        <v>0</v>
      </c>
      <c r="S44">
        <v>1.98757327080891</v>
      </c>
      <c r="T44">
        <v>10.546307151230952</v>
      </c>
      <c r="U44" s="156">
        <f t="shared" si="2"/>
        <v>34.600000000000009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14.19</v>
      </c>
      <c r="J45">
        <f>BYPL_EOD!AC45+BYPL_EOD!AD45</f>
        <v>7.57</v>
      </c>
      <c r="K45">
        <f>MES_EOD!AC45+MES_EOD!AD45</f>
        <v>0</v>
      </c>
      <c r="L45">
        <f>NDMC_EOD!AC45+NDMC_EOD!AD45</f>
        <v>1.96</v>
      </c>
      <c r="M45">
        <f>TPDDL_EOD!AC45+TPDDL_EOD!AD45</f>
        <v>10.4</v>
      </c>
      <c r="N45">
        <f t="shared" si="0"/>
        <v>34.119999999999997</v>
      </c>
      <c r="O45" s="154">
        <f t="shared" si="1"/>
        <v>0.48000000000000398</v>
      </c>
      <c r="P45">
        <v>14.389624853458383</v>
      </c>
      <c r="Q45">
        <v>7.6764947245017598</v>
      </c>
      <c r="R45">
        <v>0</v>
      </c>
      <c r="S45">
        <v>1.98757327080891</v>
      </c>
      <c r="T45">
        <v>10.546307151230952</v>
      </c>
      <c r="U45" s="156">
        <f t="shared" si="2"/>
        <v>34.600000000000009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14.19</v>
      </c>
      <c r="J46">
        <f>BYPL_EOD!AC46+BYPL_EOD!AD46</f>
        <v>7.57</v>
      </c>
      <c r="K46">
        <f>MES_EOD!AC46+MES_EOD!AD46</f>
        <v>0</v>
      </c>
      <c r="L46">
        <f>NDMC_EOD!AC46+NDMC_EOD!AD46</f>
        <v>1.96</v>
      </c>
      <c r="M46">
        <f>TPDDL_EOD!AC46+TPDDL_EOD!AD46</f>
        <v>10.4</v>
      </c>
      <c r="N46">
        <f t="shared" si="0"/>
        <v>34.119999999999997</v>
      </c>
      <c r="O46" s="154">
        <f t="shared" si="1"/>
        <v>0.48000000000000398</v>
      </c>
      <c r="P46">
        <v>14.389624853458383</v>
      </c>
      <c r="Q46">
        <v>7.6764947245017598</v>
      </c>
      <c r="R46">
        <v>0</v>
      </c>
      <c r="S46">
        <v>1.98757327080891</v>
      </c>
      <c r="T46">
        <v>10.546307151230952</v>
      </c>
      <c r="U46" s="156">
        <f t="shared" si="2"/>
        <v>34.600000000000009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15</v>
      </c>
      <c r="J47">
        <f>BYPL_EOD!AC47+BYPL_EOD!AD47</f>
        <v>5.99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34.07</v>
      </c>
      <c r="O47" s="154">
        <f t="shared" si="1"/>
        <v>0.53000000000000114</v>
      </c>
      <c r="P47">
        <v>15.233343117111829</v>
      </c>
      <c r="Q47">
        <v>6.0831816847666573</v>
      </c>
      <c r="R47">
        <v>0</v>
      </c>
      <c r="S47">
        <v>2.1123569122395072</v>
      </c>
      <c r="T47">
        <v>11.171118285882008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15</v>
      </c>
      <c r="J48">
        <f>BYPL_EOD!AC48+BYPL_EOD!AD48</f>
        <v>5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33.08</v>
      </c>
      <c r="O48" s="154">
        <f t="shared" si="1"/>
        <v>0.52000000000000313</v>
      </c>
      <c r="P48">
        <v>15.23579201934704</v>
      </c>
      <c r="Q48">
        <v>5.0785973397823465</v>
      </c>
      <c r="R48">
        <v>0</v>
      </c>
      <c r="S48">
        <v>2.1126964933494561</v>
      </c>
      <c r="T48">
        <v>11.172914147521162</v>
      </c>
      <c r="U48" s="156">
        <f t="shared" si="2"/>
        <v>33.600000000000009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15</v>
      </c>
      <c r="J49">
        <f>BYPL_EOD!AC49+BYPL_EOD!AD49</f>
        <v>5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33.08</v>
      </c>
      <c r="O49" s="154">
        <f t="shared" si="1"/>
        <v>0.52000000000000313</v>
      </c>
      <c r="P49">
        <v>15.23579201934704</v>
      </c>
      <c r="Q49">
        <v>5.0785973397823465</v>
      </c>
      <c r="R49">
        <v>0</v>
      </c>
      <c r="S49">
        <v>2.1126964933494561</v>
      </c>
      <c r="T49">
        <v>11.172914147521162</v>
      </c>
      <c r="U49" s="156">
        <f t="shared" si="2"/>
        <v>33.600000000000009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15</v>
      </c>
      <c r="J50">
        <f>BYPL_EOD!AC50+BYPL_EOD!AD50</f>
        <v>5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33.08</v>
      </c>
      <c r="O50" s="154">
        <f t="shared" si="1"/>
        <v>0.52000000000000313</v>
      </c>
      <c r="P50">
        <v>15.23579201934704</v>
      </c>
      <c r="Q50">
        <v>5.0785973397823465</v>
      </c>
      <c r="R50">
        <v>0</v>
      </c>
      <c r="S50">
        <v>2.1126964933494561</v>
      </c>
      <c r="T50">
        <v>11.172914147521162</v>
      </c>
      <c r="U50" s="156">
        <f t="shared" si="2"/>
        <v>33.600000000000009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14.56</v>
      </c>
      <c r="J51">
        <f>BYPL_EOD!AC51+BYPL_EOD!AD51</f>
        <v>4.8499999999999996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10.67</v>
      </c>
      <c r="N51">
        <f t="shared" si="0"/>
        <v>32.090000000000003</v>
      </c>
      <c r="O51" s="154">
        <f t="shared" si="1"/>
        <v>0.50999999999999801</v>
      </c>
      <c r="P51">
        <v>14.791399189778748</v>
      </c>
      <c r="Q51">
        <v>4.9270800872545957</v>
      </c>
      <c r="R51">
        <v>0</v>
      </c>
      <c r="S51">
        <v>2.0419445310065436</v>
      </c>
      <c r="T51">
        <v>10.839576191960111</v>
      </c>
      <c r="U51" s="156">
        <f t="shared" si="2"/>
        <v>32.599999999999994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14.56</v>
      </c>
      <c r="J52">
        <f>BYPL_EOD!AC52+BYPL_EOD!AD52</f>
        <v>4.8499999999999996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10.67</v>
      </c>
      <c r="N52">
        <f t="shared" si="0"/>
        <v>32.090000000000003</v>
      </c>
      <c r="O52" s="154">
        <f t="shared" si="1"/>
        <v>0.50999999999999801</v>
      </c>
      <c r="P52">
        <v>14.791399189778748</v>
      </c>
      <c r="Q52">
        <v>4.9270800872545957</v>
      </c>
      <c r="R52">
        <v>0</v>
      </c>
      <c r="S52">
        <v>2.0419445310065436</v>
      </c>
      <c r="T52">
        <v>10.839576191960111</v>
      </c>
      <c r="U52" s="156">
        <f t="shared" si="2"/>
        <v>32.599999999999994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14.56</v>
      </c>
      <c r="J53">
        <f>BYPL_EOD!AC53+BYPL_EOD!AD53</f>
        <v>4.8499999999999996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10.67</v>
      </c>
      <c r="N53">
        <f t="shared" si="0"/>
        <v>32.090000000000003</v>
      </c>
      <c r="O53" s="154">
        <f t="shared" si="1"/>
        <v>0.50999999999999801</v>
      </c>
      <c r="P53">
        <v>14.791399189778748</v>
      </c>
      <c r="Q53">
        <v>4.9270800872545957</v>
      </c>
      <c r="R53">
        <v>0</v>
      </c>
      <c r="S53">
        <v>2.0419445310065436</v>
      </c>
      <c r="T53">
        <v>10.839576191960111</v>
      </c>
      <c r="U53" s="156">
        <f t="shared" si="2"/>
        <v>32.599999999999994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14.56</v>
      </c>
      <c r="J54">
        <f>BYPL_EOD!AC54+BYPL_EOD!AD54</f>
        <v>4.8499999999999996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10.67</v>
      </c>
      <c r="N54">
        <f t="shared" si="0"/>
        <v>32.090000000000003</v>
      </c>
      <c r="O54" s="154">
        <f t="shared" si="1"/>
        <v>0.50999999999999801</v>
      </c>
      <c r="P54">
        <v>14.791399189778748</v>
      </c>
      <c r="Q54">
        <v>4.9270800872545957</v>
      </c>
      <c r="R54">
        <v>0</v>
      </c>
      <c r="S54">
        <v>2.0419445310065436</v>
      </c>
      <c r="T54">
        <v>10.839576191960111</v>
      </c>
      <c r="U54" s="156">
        <f t="shared" si="2"/>
        <v>32.599999999999994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14.56</v>
      </c>
      <c r="J55">
        <f>BYPL_EOD!AC55+BYPL_EOD!AD55</f>
        <v>4.8499999999999996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10.67</v>
      </c>
      <c r="N55">
        <f t="shared" si="0"/>
        <v>32.090000000000003</v>
      </c>
      <c r="O55" s="154">
        <f t="shared" si="1"/>
        <v>0.50999999999999801</v>
      </c>
      <c r="P55">
        <v>14.791399189778748</v>
      </c>
      <c r="Q55">
        <v>4.9270800872545957</v>
      </c>
      <c r="R55">
        <v>0</v>
      </c>
      <c r="S55">
        <v>2.0419445310065436</v>
      </c>
      <c r="T55">
        <v>10.839576191960111</v>
      </c>
      <c r="U55" s="156">
        <f t="shared" si="2"/>
        <v>32.599999999999994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14.56</v>
      </c>
      <c r="J56">
        <f>BYPL_EOD!AC56+BYPL_EOD!AD56</f>
        <v>4.8499999999999996</v>
      </c>
      <c r="K56">
        <f>MES_EOD!AC56+MES_EOD!AD56</f>
        <v>0</v>
      </c>
      <c r="L56">
        <f>NDMC_EOD!AC56+NDMC_EOD!AD56</f>
        <v>2.0099999999999998</v>
      </c>
      <c r="M56">
        <f>TPDDL_EOD!AC56+TPDDL_EOD!AD56</f>
        <v>10.67</v>
      </c>
      <c r="N56">
        <f t="shared" si="0"/>
        <v>32.090000000000003</v>
      </c>
      <c r="O56" s="154">
        <f t="shared" si="1"/>
        <v>0.50999999999999801</v>
      </c>
      <c r="P56">
        <v>14.791399189778748</v>
      </c>
      <c r="Q56">
        <v>4.9270800872545957</v>
      </c>
      <c r="R56">
        <v>0</v>
      </c>
      <c r="S56">
        <v>2.0419445310065436</v>
      </c>
      <c r="T56">
        <v>10.839576191960111</v>
      </c>
      <c r="U56" s="156">
        <f t="shared" si="2"/>
        <v>32.599999999999994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14.56</v>
      </c>
      <c r="J57">
        <f>BYPL_EOD!AC57+BYPL_EOD!AD57</f>
        <v>4.8499999999999996</v>
      </c>
      <c r="K57">
        <f>MES_EOD!AC57+MES_EOD!AD57</f>
        <v>0</v>
      </c>
      <c r="L57">
        <f>NDMC_EOD!AC57+NDMC_EOD!AD57</f>
        <v>2.0099999999999998</v>
      </c>
      <c r="M57">
        <f>TPDDL_EOD!AC57+TPDDL_EOD!AD57</f>
        <v>10.67</v>
      </c>
      <c r="N57">
        <f t="shared" si="0"/>
        <v>32.090000000000003</v>
      </c>
      <c r="O57" s="154">
        <f t="shared" si="1"/>
        <v>0.50999999999999801</v>
      </c>
      <c r="P57">
        <v>14.791399189778748</v>
      </c>
      <c r="Q57">
        <v>4.9270800872545957</v>
      </c>
      <c r="R57">
        <v>0</v>
      </c>
      <c r="S57">
        <v>2.0419445310065436</v>
      </c>
      <c r="T57">
        <v>10.839576191960111</v>
      </c>
      <c r="U57" s="156">
        <f t="shared" si="2"/>
        <v>32.599999999999994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14.56</v>
      </c>
      <c r="J58">
        <f>BYPL_EOD!AC58+BYPL_EOD!AD58</f>
        <v>4.8499999999999996</v>
      </c>
      <c r="K58">
        <f>MES_EOD!AC58+MES_EOD!AD58</f>
        <v>0</v>
      </c>
      <c r="L58">
        <f>NDMC_EOD!AC58+NDMC_EOD!AD58</f>
        <v>2.0099999999999998</v>
      </c>
      <c r="M58">
        <f>TPDDL_EOD!AC58+TPDDL_EOD!AD58</f>
        <v>10.67</v>
      </c>
      <c r="N58">
        <f t="shared" si="0"/>
        <v>32.090000000000003</v>
      </c>
      <c r="O58" s="154">
        <f t="shared" si="1"/>
        <v>0.50999999999999801</v>
      </c>
      <c r="P58">
        <v>14.791399189778748</v>
      </c>
      <c r="Q58">
        <v>4.9270800872545957</v>
      </c>
      <c r="R58">
        <v>0</v>
      </c>
      <c r="S58">
        <v>2.0419445310065436</v>
      </c>
      <c r="T58">
        <v>10.839576191960111</v>
      </c>
      <c r="U58" s="156">
        <f t="shared" si="2"/>
        <v>32.599999999999994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14.56</v>
      </c>
      <c r="J59">
        <f>BYPL_EOD!AC59+BYPL_EOD!AD59</f>
        <v>4.8499999999999996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10.67</v>
      </c>
      <c r="N59">
        <f t="shared" si="0"/>
        <v>32.090000000000003</v>
      </c>
      <c r="O59" s="154">
        <f t="shared" si="1"/>
        <v>0.50999999999999801</v>
      </c>
      <c r="P59">
        <v>14.791399189778748</v>
      </c>
      <c r="Q59">
        <v>4.9270800872545957</v>
      </c>
      <c r="R59">
        <v>0</v>
      </c>
      <c r="S59">
        <v>2.0419445310065436</v>
      </c>
      <c r="T59">
        <v>10.839576191960111</v>
      </c>
      <c r="U59" s="156">
        <f t="shared" si="2"/>
        <v>32.599999999999994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14.56</v>
      </c>
      <c r="J60">
        <f>BYPL_EOD!AC60+BYPL_EOD!AD60</f>
        <v>4.8499999999999996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10.67</v>
      </c>
      <c r="N60">
        <f t="shared" si="0"/>
        <v>32.090000000000003</v>
      </c>
      <c r="O60" s="154">
        <f t="shared" si="1"/>
        <v>0.50999999999999801</v>
      </c>
      <c r="P60">
        <v>14.791399189778748</v>
      </c>
      <c r="Q60">
        <v>4.9270800872545957</v>
      </c>
      <c r="R60">
        <v>0</v>
      </c>
      <c r="S60">
        <v>2.0419445310065436</v>
      </c>
      <c r="T60">
        <v>10.839576191960111</v>
      </c>
      <c r="U60" s="156">
        <f t="shared" si="2"/>
        <v>32.599999999999994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14.56</v>
      </c>
      <c r="J61">
        <f>BYPL_EOD!AC61+BYPL_EOD!AD61</f>
        <v>4.8499999999999996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10.67</v>
      </c>
      <c r="N61">
        <f t="shared" si="0"/>
        <v>32.090000000000003</v>
      </c>
      <c r="O61" s="154">
        <f t="shared" si="1"/>
        <v>0.50999999999999801</v>
      </c>
      <c r="P61">
        <v>14.791399189778748</v>
      </c>
      <c r="Q61">
        <v>4.9270800872545957</v>
      </c>
      <c r="R61">
        <v>0</v>
      </c>
      <c r="S61">
        <v>2.0419445310065436</v>
      </c>
      <c r="T61">
        <v>10.839576191960111</v>
      </c>
      <c r="U61" s="156">
        <f t="shared" si="2"/>
        <v>32.599999999999994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14.56</v>
      </c>
      <c r="J62">
        <f>BYPL_EOD!AC62+BYPL_EOD!AD62</f>
        <v>4.8499999999999996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10.67</v>
      </c>
      <c r="N62">
        <f t="shared" si="0"/>
        <v>32.090000000000003</v>
      </c>
      <c r="O62" s="154">
        <f t="shared" si="1"/>
        <v>0.50999999999999801</v>
      </c>
      <c r="P62">
        <v>14.791399189778748</v>
      </c>
      <c r="Q62">
        <v>4.9270800872545957</v>
      </c>
      <c r="R62">
        <v>0</v>
      </c>
      <c r="S62">
        <v>2.0419445310065436</v>
      </c>
      <c r="T62">
        <v>10.839576191960111</v>
      </c>
      <c r="U62" s="156">
        <f t="shared" si="2"/>
        <v>32.599999999999994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14.56</v>
      </c>
      <c r="J63">
        <f>BYPL_EOD!AC63+BYPL_EOD!AD63</f>
        <v>4.8499999999999996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10.67</v>
      </c>
      <c r="N63">
        <f t="shared" si="0"/>
        <v>32.090000000000003</v>
      </c>
      <c r="O63" s="154">
        <f t="shared" si="1"/>
        <v>0.50999999999999801</v>
      </c>
      <c r="P63">
        <v>14.791399189778748</v>
      </c>
      <c r="Q63">
        <v>4.9270800872545957</v>
      </c>
      <c r="R63">
        <v>0</v>
      </c>
      <c r="S63">
        <v>2.0419445310065436</v>
      </c>
      <c r="T63">
        <v>10.839576191960111</v>
      </c>
      <c r="U63" s="156">
        <f t="shared" si="2"/>
        <v>32.599999999999994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14.56</v>
      </c>
      <c r="J64">
        <f>BYPL_EOD!AC64+BYPL_EOD!AD64</f>
        <v>4.8499999999999996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10.67</v>
      </c>
      <c r="N64">
        <f t="shared" si="0"/>
        <v>32.090000000000003</v>
      </c>
      <c r="O64" s="154">
        <f t="shared" si="1"/>
        <v>0.50999999999999801</v>
      </c>
      <c r="P64">
        <v>14.791399189778748</v>
      </c>
      <c r="Q64">
        <v>4.9270800872545957</v>
      </c>
      <c r="R64">
        <v>0</v>
      </c>
      <c r="S64">
        <v>2.0419445310065436</v>
      </c>
      <c r="T64">
        <v>10.839576191960111</v>
      </c>
      <c r="U64" s="156">
        <f t="shared" si="2"/>
        <v>32.599999999999994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14.56</v>
      </c>
      <c r="J65">
        <f>BYPL_EOD!AC65+BYPL_EOD!AD65</f>
        <v>4.8499999999999996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10.67</v>
      </c>
      <c r="N65">
        <f t="shared" si="0"/>
        <v>32.090000000000003</v>
      </c>
      <c r="O65" s="154">
        <f t="shared" si="1"/>
        <v>0.50999999999999801</v>
      </c>
      <c r="P65">
        <v>14.791399189778748</v>
      </c>
      <c r="Q65">
        <v>4.9270800872545957</v>
      </c>
      <c r="R65">
        <v>0</v>
      </c>
      <c r="S65">
        <v>2.0419445310065436</v>
      </c>
      <c r="T65">
        <v>10.839576191960111</v>
      </c>
      <c r="U65" s="156">
        <f t="shared" si="2"/>
        <v>32.599999999999994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14.56</v>
      </c>
      <c r="J66">
        <f>BYPL_EOD!AC66+BYPL_EOD!AD66</f>
        <v>4.8499999999999996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10.67</v>
      </c>
      <c r="N66">
        <f t="shared" si="0"/>
        <v>32.090000000000003</v>
      </c>
      <c r="O66" s="154">
        <f t="shared" si="1"/>
        <v>0.50999999999999801</v>
      </c>
      <c r="P66">
        <v>14.791399189778748</v>
      </c>
      <c r="Q66">
        <v>4.9270800872545957</v>
      </c>
      <c r="R66">
        <v>0</v>
      </c>
      <c r="S66">
        <v>2.0419445310065436</v>
      </c>
      <c r="T66">
        <v>10.839576191960111</v>
      </c>
      <c r="U66" s="156">
        <f t="shared" si="2"/>
        <v>32.599999999999994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15</v>
      </c>
      <c r="J67">
        <f>BYPL_EOD!AC67+BYPL_EOD!AD67</f>
        <v>5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33.08</v>
      </c>
      <c r="O67" s="154">
        <f t="shared" ref="O67:O98" si="7">G67-N67</f>
        <v>0.52000000000000313</v>
      </c>
      <c r="P67">
        <v>15.23579201934704</v>
      </c>
      <c r="Q67">
        <v>5.0785973397823465</v>
      </c>
      <c r="R67">
        <v>0</v>
      </c>
      <c r="S67">
        <v>2.1126964933494561</v>
      </c>
      <c r="T67">
        <v>11.172914147521162</v>
      </c>
      <c r="U67" s="156">
        <f t="shared" ref="U67:U98" si="8">SUM(P67:T67)</f>
        <v>33.600000000000009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15</v>
      </c>
      <c r="J68">
        <f>BYPL_EOD!AC68+BYPL_EOD!AD68</f>
        <v>5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33.08</v>
      </c>
      <c r="O68" s="154">
        <f t="shared" si="7"/>
        <v>0.52000000000000313</v>
      </c>
      <c r="P68">
        <v>15.23579201934704</v>
      </c>
      <c r="Q68">
        <v>5.0785973397823465</v>
      </c>
      <c r="R68">
        <v>0</v>
      </c>
      <c r="S68">
        <v>2.1126964933494561</v>
      </c>
      <c r="T68">
        <v>11.172914147521162</v>
      </c>
      <c r="U68" s="156">
        <f t="shared" si="8"/>
        <v>33.600000000000009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8.7799999999999994</v>
      </c>
      <c r="J69">
        <f>BYPL_EOD!AC69+BYPL_EOD!AD69</f>
        <v>17.03</v>
      </c>
      <c r="K69">
        <f>MES_EOD!AC69+MES_EOD!AD69</f>
        <v>0</v>
      </c>
      <c r="L69">
        <f>NDMC_EOD!AC69+NDMC_EOD!AD69</f>
        <v>1.21</v>
      </c>
      <c r="M69">
        <f>TPDDL_EOD!AC69+TPDDL_EOD!AD69</f>
        <v>6.44</v>
      </c>
      <c r="N69">
        <f t="shared" si="6"/>
        <v>33.46</v>
      </c>
      <c r="O69" s="154">
        <f t="shared" si="7"/>
        <v>0.14000000000000057</v>
      </c>
      <c r="P69">
        <v>8.8167364016736389</v>
      </c>
      <c r="Q69">
        <v>17.101255230125524</v>
      </c>
      <c r="R69">
        <v>0</v>
      </c>
      <c r="S69">
        <v>1.2150627615062761</v>
      </c>
      <c r="T69">
        <v>6.4669456066945612</v>
      </c>
      <c r="U69" s="156">
        <f t="shared" si="8"/>
        <v>33.599999999999994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8.7799999999999994</v>
      </c>
      <c r="J70">
        <f>BYPL_EOD!AC70+BYPL_EOD!AD70</f>
        <v>17.03</v>
      </c>
      <c r="K70">
        <f>MES_EOD!AC70+MES_EOD!AD70</f>
        <v>0</v>
      </c>
      <c r="L70">
        <f>NDMC_EOD!AC70+NDMC_EOD!AD70</f>
        <v>1.21</v>
      </c>
      <c r="M70">
        <f>TPDDL_EOD!AC70+TPDDL_EOD!AD70</f>
        <v>6.44</v>
      </c>
      <c r="N70">
        <f t="shared" si="6"/>
        <v>33.46</v>
      </c>
      <c r="O70" s="154">
        <f t="shared" si="7"/>
        <v>0.14000000000000057</v>
      </c>
      <c r="P70">
        <v>8.8167364016736389</v>
      </c>
      <c r="Q70">
        <v>17.101255230125524</v>
      </c>
      <c r="R70">
        <v>0</v>
      </c>
      <c r="S70">
        <v>1.2150627615062761</v>
      </c>
      <c r="T70">
        <v>6.4669456066945612</v>
      </c>
      <c r="U70" s="156">
        <f t="shared" si="8"/>
        <v>33.599999999999994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8.7799999999999994</v>
      </c>
      <c r="J71">
        <f>BYPL_EOD!AC71+BYPL_EOD!AD71</f>
        <v>17.03</v>
      </c>
      <c r="K71">
        <f>MES_EOD!AC71+MES_EOD!AD71</f>
        <v>0</v>
      </c>
      <c r="L71">
        <f>NDMC_EOD!AC71+NDMC_EOD!AD71</f>
        <v>1.21</v>
      </c>
      <c r="M71">
        <f>TPDDL_EOD!AC71+TPDDL_EOD!AD71</f>
        <v>6.44</v>
      </c>
      <c r="N71">
        <f t="shared" si="6"/>
        <v>33.46</v>
      </c>
      <c r="O71" s="154">
        <f t="shared" si="7"/>
        <v>0.14000000000000057</v>
      </c>
      <c r="P71">
        <v>8.8167364016736389</v>
      </c>
      <c r="Q71">
        <v>17.101255230125524</v>
      </c>
      <c r="R71">
        <v>0</v>
      </c>
      <c r="S71">
        <v>1.2150627615062761</v>
      </c>
      <c r="T71">
        <v>6.4669456066945612</v>
      </c>
      <c r="U71" s="156">
        <f t="shared" si="8"/>
        <v>33.599999999999994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33.6</v>
      </c>
      <c r="E72">
        <f>GT!N72</f>
        <v>25</v>
      </c>
      <c r="F72">
        <f t="shared" si="10"/>
        <v>72</v>
      </c>
      <c r="G72">
        <f t="shared" si="11"/>
        <v>58.6</v>
      </c>
      <c r="H72" s="154"/>
      <c r="I72">
        <f>BRPL_EOD!AC72+BRPL_EOD!AD72</f>
        <v>35.78</v>
      </c>
      <c r="J72">
        <f>BYPL_EOD!AC72+BYPL_EOD!AD72</f>
        <v>9.85</v>
      </c>
      <c r="K72">
        <f>MES_EOD!AC72+MES_EOD!AD72</f>
        <v>0</v>
      </c>
      <c r="L72">
        <f>NDMC_EOD!AC72+NDMC_EOD!AD72</f>
        <v>0.84</v>
      </c>
      <c r="M72">
        <f>TPDDL_EOD!AC72+TPDDL_EOD!AD72</f>
        <v>12.15</v>
      </c>
      <c r="N72">
        <f t="shared" si="6"/>
        <v>58.620000000000005</v>
      </c>
      <c r="O72" s="154">
        <f t="shared" si="7"/>
        <v>-2.0000000000003126E-2</v>
      </c>
      <c r="P72">
        <v>35.767792562265434</v>
      </c>
      <c r="Q72">
        <v>9.8466393722279069</v>
      </c>
      <c r="R72">
        <v>0</v>
      </c>
      <c r="S72">
        <v>0.83971340839303987</v>
      </c>
      <c r="T72">
        <v>12.145854657113613</v>
      </c>
      <c r="U72" s="156">
        <f t="shared" si="8"/>
        <v>58.599999999999994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33.6</v>
      </c>
      <c r="E73">
        <f>GT!N73</f>
        <v>25</v>
      </c>
      <c r="F73">
        <f t="shared" si="10"/>
        <v>72</v>
      </c>
      <c r="G73">
        <f t="shared" si="11"/>
        <v>58.6</v>
      </c>
      <c r="H73" s="154"/>
      <c r="I73">
        <f>BRPL_EOD!AC73+BRPL_EOD!AD73</f>
        <v>36.409999999999997</v>
      </c>
      <c r="J73">
        <f>BYPL_EOD!AC73+BYPL_EOD!AD73</f>
        <v>9.2200000000000006</v>
      </c>
      <c r="K73">
        <f>MES_EOD!AC73+MES_EOD!AD73</f>
        <v>0</v>
      </c>
      <c r="L73">
        <f>NDMC_EOD!AC73+NDMC_EOD!AD73</f>
        <v>0.84</v>
      </c>
      <c r="M73">
        <f>TPDDL_EOD!AC73+TPDDL_EOD!AD73</f>
        <v>12.15</v>
      </c>
      <c r="N73">
        <f t="shared" si="6"/>
        <v>58.62</v>
      </c>
      <c r="O73" s="154">
        <f t="shared" si="7"/>
        <v>-1.9999999999996021E-2</v>
      </c>
      <c r="P73">
        <v>36.39757761856022</v>
      </c>
      <c r="Q73">
        <v>9.21685431593313</v>
      </c>
      <c r="R73">
        <v>0</v>
      </c>
      <c r="S73">
        <v>0.83971340839303998</v>
      </c>
      <c r="T73">
        <v>12.145854657113615</v>
      </c>
      <c r="U73" s="156">
        <f t="shared" si="8"/>
        <v>58.600000000000009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33.6</v>
      </c>
      <c r="E74">
        <f>GT!N74</f>
        <v>25</v>
      </c>
      <c r="F74">
        <f t="shared" si="10"/>
        <v>72</v>
      </c>
      <c r="G74">
        <f t="shared" si="11"/>
        <v>58.6</v>
      </c>
      <c r="H74" s="154"/>
      <c r="I74">
        <f>BRPL_EOD!AC74+BRPL_EOD!AD74</f>
        <v>36.409999999999997</v>
      </c>
      <c r="J74">
        <f>BYPL_EOD!AC74+BYPL_EOD!AD74</f>
        <v>9.2200000000000006</v>
      </c>
      <c r="K74">
        <f>MES_EOD!AC74+MES_EOD!AD74</f>
        <v>0</v>
      </c>
      <c r="L74">
        <f>NDMC_EOD!AC74+NDMC_EOD!AD74</f>
        <v>0.84</v>
      </c>
      <c r="M74">
        <f>TPDDL_EOD!AC74+TPDDL_EOD!AD74</f>
        <v>12.15</v>
      </c>
      <c r="N74">
        <f t="shared" si="6"/>
        <v>58.62</v>
      </c>
      <c r="O74" s="154">
        <f t="shared" si="7"/>
        <v>-1.9999999999996021E-2</v>
      </c>
      <c r="P74">
        <v>36.39757761856022</v>
      </c>
      <c r="Q74">
        <v>9.21685431593313</v>
      </c>
      <c r="R74">
        <v>0</v>
      </c>
      <c r="S74">
        <v>0.83971340839303998</v>
      </c>
      <c r="T74">
        <v>12.145854657113615</v>
      </c>
      <c r="U74" s="156">
        <f t="shared" si="8"/>
        <v>58.600000000000009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25</v>
      </c>
      <c r="F75">
        <f t="shared" si="10"/>
        <v>72</v>
      </c>
      <c r="G75">
        <f t="shared" si="11"/>
        <v>58.6</v>
      </c>
      <c r="H75" s="154"/>
      <c r="I75">
        <f>BRPL_EOD!AC75+BRPL_EOD!AD75</f>
        <v>38.78</v>
      </c>
      <c r="J75">
        <f>BYPL_EOD!AC75+BYPL_EOD!AD75</f>
        <v>6.85</v>
      </c>
      <c r="K75">
        <f>MES_EOD!AC75+MES_EOD!AD75</f>
        <v>0</v>
      </c>
      <c r="L75">
        <f>NDMC_EOD!AC75+NDMC_EOD!AD75</f>
        <v>0.84</v>
      </c>
      <c r="M75">
        <f>TPDDL_EOD!AC75+TPDDL_EOD!AD75</f>
        <v>12.15</v>
      </c>
      <c r="N75">
        <f t="shared" si="6"/>
        <v>58.620000000000005</v>
      </c>
      <c r="O75" s="154">
        <f t="shared" si="7"/>
        <v>-2.0000000000003126E-2</v>
      </c>
      <c r="P75">
        <v>38.766769020812006</v>
      </c>
      <c r="Q75">
        <v>6.8476629136813365</v>
      </c>
      <c r="R75">
        <v>0</v>
      </c>
      <c r="S75">
        <v>0.83971340839303987</v>
      </c>
      <c r="T75">
        <v>12.145854657113613</v>
      </c>
      <c r="U75" s="156">
        <f t="shared" si="8"/>
        <v>58.599999999999994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25</v>
      </c>
      <c r="F76">
        <f t="shared" si="10"/>
        <v>72</v>
      </c>
      <c r="G76">
        <f t="shared" si="11"/>
        <v>58.6</v>
      </c>
      <c r="H76" s="154"/>
      <c r="I76">
        <f>BRPL_EOD!AC76+BRPL_EOD!AD76</f>
        <v>38.78</v>
      </c>
      <c r="J76">
        <f>BYPL_EOD!AC76+BYPL_EOD!AD76</f>
        <v>6.85</v>
      </c>
      <c r="K76">
        <f>MES_EOD!AC76+MES_EOD!AD76</f>
        <v>0</v>
      </c>
      <c r="L76">
        <f>NDMC_EOD!AC76+NDMC_EOD!AD76</f>
        <v>0.84</v>
      </c>
      <c r="M76">
        <f>TPDDL_EOD!AC76+TPDDL_EOD!AD76</f>
        <v>12.15</v>
      </c>
      <c r="N76">
        <f t="shared" si="6"/>
        <v>58.620000000000005</v>
      </c>
      <c r="O76" s="154">
        <f t="shared" si="7"/>
        <v>-2.0000000000003126E-2</v>
      </c>
      <c r="P76">
        <v>38.766769020812006</v>
      </c>
      <c r="Q76">
        <v>6.8476629136813365</v>
      </c>
      <c r="R76">
        <v>0</v>
      </c>
      <c r="S76">
        <v>0.83971340839303987</v>
      </c>
      <c r="T76">
        <v>12.145854657113613</v>
      </c>
      <c r="U76" s="156">
        <f t="shared" si="8"/>
        <v>58.599999999999994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25</v>
      </c>
      <c r="F77">
        <f t="shared" si="10"/>
        <v>72</v>
      </c>
      <c r="G77">
        <f t="shared" si="11"/>
        <v>58.6</v>
      </c>
      <c r="H77" s="154"/>
      <c r="I77">
        <f>BRPL_EOD!AC77+BRPL_EOD!AD77</f>
        <v>35.78</v>
      </c>
      <c r="J77">
        <f>BYPL_EOD!AC77+BYPL_EOD!AD77</f>
        <v>9.85</v>
      </c>
      <c r="K77">
        <f>MES_EOD!AC77+MES_EOD!AD77</f>
        <v>0</v>
      </c>
      <c r="L77">
        <f>NDMC_EOD!AC77+NDMC_EOD!AD77</f>
        <v>0.84</v>
      </c>
      <c r="M77">
        <f>TPDDL_EOD!AC77+TPDDL_EOD!AD77</f>
        <v>12.15</v>
      </c>
      <c r="N77">
        <f t="shared" si="6"/>
        <v>58.620000000000005</v>
      </c>
      <c r="O77" s="154">
        <f t="shared" si="7"/>
        <v>-2.0000000000003126E-2</v>
      </c>
      <c r="P77">
        <v>35.767792562265434</v>
      </c>
      <c r="Q77">
        <v>9.8466393722279069</v>
      </c>
      <c r="R77">
        <v>0</v>
      </c>
      <c r="S77">
        <v>0.83971340839303987</v>
      </c>
      <c r="T77">
        <v>12.145854657113613</v>
      </c>
      <c r="U77" s="156">
        <f t="shared" si="8"/>
        <v>58.599999999999994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25</v>
      </c>
      <c r="F78">
        <f t="shared" si="10"/>
        <v>72</v>
      </c>
      <c r="G78">
        <f t="shared" si="11"/>
        <v>58.6</v>
      </c>
      <c r="H78" s="154"/>
      <c r="I78">
        <f>BRPL_EOD!AC78+BRPL_EOD!AD78</f>
        <v>35.78</v>
      </c>
      <c r="J78">
        <f>BYPL_EOD!AC78+BYPL_EOD!AD78</f>
        <v>9.85</v>
      </c>
      <c r="K78">
        <f>MES_EOD!AC78+MES_EOD!AD78</f>
        <v>0</v>
      </c>
      <c r="L78">
        <f>NDMC_EOD!AC78+NDMC_EOD!AD78</f>
        <v>0.84</v>
      </c>
      <c r="M78">
        <f>TPDDL_EOD!AC78+TPDDL_EOD!AD78</f>
        <v>12.15</v>
      </c>
      <c r="N78">
        <f t="shared" si="6"/>
        <v>58.620000000000005</v>
      </c>
      <c r="O78" s="154">
        <f t="shared" si="7"/>
        <v>-2.0000000000003126E-2</v>
      </c>
      <c r="P78">
        <v>35.767792562265434</v>
      </c>
      <c r="Q78">
        <v>9.8466393722279069</v>
      </c>
      <c r="R78">
        <v>0</v>
      </c>
      <c r="S78">
        <v>0.83971340839303987</v>
      </c>
      <c r="T78">
        <v>12.145854657113613</v>
      </c>
      <c r="U78" s="156">
        <f t="shared" si="8"/>
        <v>58.599999999999994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25</v>
      </c>
      <c r="F79">
        <f t="shared" si="10"/>
        <v>72</v>
      </c>
      <c r="G79">
        <f t="shared" si="11"/>
        <v>58.6</v>
      </c>
      <c r="H79" s="154"/>
      <c r="I79">
        <f>BRPL_EOD!AC79+BRPL_EOD!AD79</f>
        <v>35.78</v>
      </c>
      <c r="J79">
        <f>BYPL_EOD!AC79+BYPL_EOD!AD79</f>
        <v>9.85</v>
      </c>
      <c r="K79">
        <f>MES_EOD!AC79+MES_EOD!AD79</f>
        <v>0</v>
      </c>
      <c r="L79">
        <f>NDMC_EOD!AC79+NDMC_EOD!AD79</f>
        <v>0.84</v>
      </c>
      <c r="M79">
        <f>TPDDL_EOD!AC79+TPDDL_EOD!AD79</f>
        <v>12.15</v>
      </c>
      <c r="N79">
        <f t="shared" si="6"/>
        <v>58.620000000000005</v>
      </c>
      <c r="O79" s="154">
        <f t="shared" si="7"/>
        <v>-2.0000000000003126E-2</v>
      </c>
      <c r="P79">
        <v>35.767792562265434</v>
      </c>
      <c r="Q79">
        <v>9.8466393722279069</v>
      </c>
      <c r="R79">
        <v>0</v>
      </c>
      <c r="S79">
        <v>0.83971340839303987</v>
      </c>
      <c r="T79">
        <v>12.145854657113613</v>
      </c>
      <c r="U79" s="156">
        <f t="shared" si="8"/>
        <v>58.599999999999994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25</v>
      </c>
      <c r="F80">
        <f t="shared" si="10"/>
        <v>72</v>
      </c>
      <c r="G80">
        <f t="shared" si="11"/>
        <v>58.6</v>
      </c>
      <c r="H80" s="154"/>
      <c r="I80">
        <f>BRPL_EOD!AC80+BRPL_EOD!AD80</f>
        <v>41.58</v>
      </c>
      <c r="J80">
        <f>BYPL_EOD!AC80+BYPL_EOD!AD80</f>
        <v>4.05</v>
      </c>
      <c r="K80">
        <f>MES_EOD!AC80+MES_EOD!AD80</f>
        <v>0</v>
      </c>
      <c r="L80">
        <f>NDMC_EOD!AC80+NDMC_EOD!AD80</f>
        <v>0.84</v>
      </c>
      <c r="M80">
        <f>TPDDL_EOD!AC80+TPDDL_EOD!AD80</f>
        <v>12.15</v>
      </c>
      <c r="N80">
        <f t="shared" si="6"/>
        <v>58.62</v>
      </c>
      <c r="O80" s="154">
        <f t="shared" si="7"/>
        <v>-1.9999999999996021E-2</v>
      </c>
      <c r="P80">
        <v>41.565813715455477</v>
      </c>
      <c r="Q80">
        <v>4.0486182190378708</v>
      </c>
      <c r="R80">
        <v>0</v>
      </c>
      <c r="S80">
        <v>0.83971340839303998</v>
      </c>
      <c r="T80">
        <v>12.145854657113615</v>
      </c>
      <c r="U80" s="156">
        <f t="shared" si="8"/>
        <v>58.6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25</v>
      </c>
      <c r="F81">
        <f t="shared" si="10"/>
        <v>72</v>
      </c>
      <c r="G81">
        <f t="shared" si="11"/>
        <v>59.6</v>
      </c>
      <c r="H81" s="154"/>
      <c r="I81">
        <f>BRPL_EOD!AC81+BRPL_EOD!AD81</f>
        <v>42.3</v>
      </c>
      <c r="J81">
        <f>BYPL_EOD!AC81+BYPL_EOD!AD81</f>
        <v>4.17</v>
      </c>
      <c r="K81">
        <f>MES_EOD!AC81+MES_EOD!AD81</f>
        <v>0</v>
      </c>
      <c r="L81">
        <f>NDMC_EOD!AC81+NDMC_EOD!AD81</f>
        <v>0.87</v>
      </c>
      <c r="M81">
        <f>TPDDL_EOD!AC81+TPDDL_EOD!AD81</f>
        <v>12.280000000000001</v>
      </c>
      <c r="N81">
        <f t="shared" si="6"/>
        <v>59.62</v>
      </c>
      <c r="O81" s="154">
        <f t="shared" si="7"/>
        <v>-1.9999999999996021E-2</v>
      </c>
      <c r="P81">
        <v>42.28581013082858</v>
      </c>
      <c r="Q81">
        <v>4.1686011405568602</v>
      </c>
      <c r="R81">
        <v>0</v>
      </c>
      <c r="S81">
        <v>0.8697081516269709</v>
      </c>
      <c r="T81">
        <v>12.275880576987589</v>
      </c>
      <c r="U81" s="156">
        <f t="shared" si="8"/>
        <v>59.6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25</v>
      </c>
      <c r="F82">
        <f t="shared" si="10"/>
        <v>72</v>
      </c>
      <c r="G82">
        <f t="shared" si="11"/>
        <v>59.6</v>
      </c>
      <c r="H82" s="154"/>
      <c r="I82">
        <f>BRPL_EOD!AC82+BRPL_EOD!AD82</f>
        <v>32.75</v>
      </c>
      <c r="J82">
        <f>BYPL_EOD!AC82+BYPL_EOD!AD82</f>
        <v>8.26</v>
      </c>
      <c r="K82">
        <f>MES_EOD!AC82+MES_EOD!AD82</f>
        <v>0</v>
      </c>
      <c r="L82">
        <f>NDMC_EOD!AC82+NDMC_EOD!AD82</f>
        <v>1.73</v>
      </c>
      <c r="M82">
        <f>TPDDL_EOD!AC82+TPDDL_EOD!AD82</f>
        <v>16.87</v>
      </c>
      <c r="N82">
        <f t="shared" si="6"/>
        <v>59.61</v>
      </c>
      <c r="O82" s="154">
        <f t="shared" si="7"/>
        <v>-9.9999999999980105E-3</v>
      </c>
      <c r="P82">
        <v>32.744505955376617</v>
      </c>
      <c r="Q82">
        <v>8.2586143264552927</v>
      </c>
      <c r="R82">
        <v>0</v>
      </c>
      <c r="S82">
        <v>1.7297097802382151</v>
      </c>
      <c r="T82">
        <v>16.86716993792988</v>
      </c>
      <c r="U82" s="156">
        <f t="shared" si="8"/>
        <v>59.600000000000009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25</v>
      </c>
      <c r="F83">
        <f t="shared" si="10"/>
        <v>72</v>
      </c>
      <c r="G83">
        <f t="shared" si="11"/>
        <v>59.6</v>
      </c>
      <c r="H83" s="154"/>
      <c r="I83">
        <f>BRPL_EOD!AC83+BRPL_EOD!AD83</f>
        <v>32.75</v>
      </c>
      <c r="J83">
        <f>BYPL_EOD!AC83+BYPL_EOD!AD83</f>
        <v>8.26</v>
      </c>
      <c r="K83">
        <f>MES_EOD!AC83+MES_EOD!AD83</f>
        <v>0</v>
      </c>
      <c r="L83">
        <f>NDMC_EOD!AC83+NDMC_EOD!AD83</f>
        <v>1.73</v>
      </c>
      <c r="M83">
        <f>TPDDL_EOD!AC83+TPDDL_EOD!AD83</f>
        <v>16.87</v>
      </c>
      <c r="N83">
        <f t="shared" si="6"/>
        <v>59.61</v>
      </c>
      <c r="O83" s="154">
        <f t="shared" si="7"/>
        <v>-9.9999999999980105E-3</v>
      </c>
      <c r="P83">
        <v>32.744505955376617</v>
      </c>
      <c r="Q83">
        <v>8.2586143264552927</v>
      </c>
      <c r="R83">
        <v>0</v>
      </c>
      <c r="S83">
        <v>1.7297097802382151</v>
      </c>
      <c r="T83">
        <v>16.86716993792988</v>
      </c>
      <c r="U83" s="156">
        <f t="shared" si="8"/>
        <v>59.600000000000009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25</v>
      </c>
      <c r="F84">
        <f t="shared" si="10"/>
        <v>72</v>
      </c>
      <c r="G84">
        <f t="shared" si="11"/>
        <v>59.6</v>
      </c>
      <c r="H84" s="154"/>
      <c r="I84">
        <f>BRPL_EOD!AC84+BRPL_EOD!AD84</f>
        <v>32.75</v>
      </c>
      <c r="J84">
        <f>BYPL_EOD!AC84+BYPL_EOD!AD84</f>
        <v>8.26</v>
      </c>
      <c r="K84">
        <f>MES_EOD!AC84+MES_EOD!AD84</f>
        <v>0</v>
      </c>
      <c r="L84">
        <f>NDMC_EOD!AC84+NDMC_EOD!AD84</f>
        <v>1.73</v>
      </c>
      <c r="M84">
        <f>TPDDL_EOD!AC84+TPDDL_EOD!AD84</f>
        <v>16.87</v>
      </c>
      <c r="N84">
        <f t="shared" si="6"/>
        <v>59.61</v>
      </c>
      <c r="O84" s="154">
        <f t="shared" si="7"/>
        <v>-9.9999999999980105E-3</v>
      </c>
      <c r="P84">
        <v>32.744505955376617</v>
      </c>
      <c r="Q84">
        <v>8.2586143264552927</v>
      </c>
      <c r="R84">
        <v>0</v>
      </c>
      <c r="S84">
        <v>1.7297097802382151</v>
      </c>
      <c r="T84">
        <v>16.86716993792988</v>
      </c>
      <c r="U84" s="156">
        <f t="shared" si="8"/>
        <v>59.600000000000009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69.599999999999994</v>
      </c>
      <c r="E85">
        <f>GT!N85</f>
        <v>0</v>
      </c>
      <c r="F85">
        <f t="shared" si="10"/>
        <v>84</v>
      </c>
      <c r="G85">
        <f t="shared" si="11"/>
        <v>69.599999999999994</v>
      </c>
      <c r="H85" s="154"/>
      <c r="I85">
        <f>BRPL_EOD!AC85+BRPL_EOD!AD85</f>
        <v>38.049999999999997</v>
      </c>
      <c r="J85">
        <f>BYPL_EOD!AC85+BYPL_EOD!AD85</f>
        <v>20.27</v>
      </c>
      <c r="K85">
        <f>MES_EOD!AC85+MES_EOD!AD85</f>
        <v>0</v>
      </c>
      <c r="L85">
        <f>NDMC_EOD!AC85+NDMC_EOD!AD85</f>
        <v>1.73</v>
      </c>
      <c r="M85">
        <f>TPDDL_EOD!AC85+TPDDL_EOD!AD85</f>
        <v>9.17</v>
      </c>
      <c r="N85">
        <f t="shared" si="6"/>
        <v>69.219999999999985</v>
      </c>
      <c r="O85" s="154">
        <f t="shared" si="7"/>
        <v>0.38000000000000966</v>
      </c>
      <c r="P85">
        <v>38.049999999999997</v>
      </c>
      <c r="Q85">
        <v>20.27</v>
      </c>
      <c r="R85">
        <v>0</v>
      </c>
      <c r="S85">
        <v>1.7822274483518021</v>
      </c>
      <c r="T85">
        <v>9.497772551648211</v>
      </c>
      <c r="U85" s="156">
        <f t="shared" si="8"/>
        <v>69.600000000000009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69.599999999999994</v>
      </c>
      <c r="E86">
        <f>GT!N86</f>
        <v>0</v>
      </c>
      <c r="F86">
        <f t="shared" si="10"/>
        <v>84</v>
      </c>
      <c r="G86">
        <f t="shared" si="11"/>
        <v>69.599999999999994</v>
      </c>
      <c r="H86" s="154"/>
      <c r="I86">
        <f>BRPL_EOD!AC86+BRPL_EOD!AD86</f>
        <v>38.049999999999997</v>
      </c>
      <c r="J86">
        <f>BYPL_EOD!AC86+BYPL_EOD!AD86</f>
        <v>20.27</v>
      </c>
      <c r="K86">
        <f>MES_EOD!AC86+MES_EOD!AD86</f>
        <v>0</v>
      </c>
      <c r="L86">
        <f>NDMC_EOD!AC86+NDMC_EOD!AD86</f>
        <v>1.73</v>
      </c>
      <c r="M86">
        <f>TPDDL_EOD!AC86+TPDDL_EOD!AD86</f>
        <v>9.17</v>
      </c>
      <c r="N86">
        <f t="shared" si="6"/>
        <v>69.219999999999985</v>
      </c>
      <c r="O86" s="154">
        <f t="shared" si="7"/>
        <v>0.38000000000000966</v>
      </c>
      <c r="P86">
        <v>38.049999999999997</v>
      </c>
      <c r="Q86">
        <v>20.27</v>
      </c>
      <c r="R86">
        <v>0</v>
      </c>
      <c r="S86">
        <v>1.7822274483518021</v>
      </c>
      <c r="T86">
        <v>9.497772551648211</v>
      </c>
      <c r="U86" s="156">
        <f t="shared" si="8"/>
        <v>69.600000000000009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69.599999999999994</v>
      </c>
      <c r="E87">
        <f>GT!N87</f>
        <v>0</v>
      </c>
      <c r="F87">
        <f t="shared" si="10"/>
        <v>84</v>
      </c>
      <c r="G87">
        <f t="shared" si="11"/>
        <v>69.599999999999994</v>
      </c>
      <c r="H87" s="154"/>
      <c r="I87">
        <f>BRPL_EOD!AC87+BRPL_EOD!AD87</f>
        <v>38.049999999999997</v>
      </c>
      <c r="J87">
        <f>BYPL_EOD!AC87+BYPL_EOD!AD87</f>
        <v>20.27</v>
      </c>
      <c r="K87">
        <f>MES_EOD!AC87+MES_EOD!AD87</f>
        <v>0</v>
      </c>
      <c r="L87">
        <f>NDMC_EOD!AC87+NDMC_EOD!AD87</f>
        <v>1.73</v>
      </c>
      <c r="M87">
        <f>TPDDL_EOD!AC87+TPDDL_EOD!AD87</f>
        <v>9.17</v>
      </c>
      <c r="N87">
        <f t="shared" si="6"/>
        <v>69.219999999999985</v>
      </c>
      <c r="O87" s="154">
        <f t="shared" si="7"/>
        <v>0.38000000000000966</v>
      </c>
      <c r="P87">
        <v>38.049999999999997</v>
      </c>
      <c r="Q87">
        <v>20.27</v>
      </c>
      <c r="R87">
        <v>0</v>
      </c>
      <c r="S87">
        <v>1.7822274483518021</v>
      </c>
      <c r="T87">
        <v>9.497772551648211</v>
      </c>
      <c r="U87" s="156">
        <f t="shared" si="8"/>
        <v>69.600000000000009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69.599999999999994</v>
      </c>
      <c r="E88">
        <f>GT!N88</f>
        <v>0</v>
      </c>
      <c r="F88">
        <f t="shared" si="10"/>
        <v>84</v>
      </c>
      <c r="G88">
        <f t="shared" si="11"/>
        <v>69.599999999999994</v>
      </c>
      <c r="H88" s="154"/>
      <c r="I88">
        <f>BRPL_EOD!AC88+BRPL_EOD!AD88</f>
        <v>38.049999999999997</v>
      </c>
      <c r="J88">
        <f>BYPL_EOD!AC88+BYPL_EOD!AD88</f>
        <v>20.27</v>
      </c>
      <c r="K88">
        <f>MES_EOD!AC88+MES_EOD!AD88</f>
        <v>0</v>
      </c>
      <c r="L88">
        <f>NDMC_EOD!AC88+NDMC_EOD!AD88</f>
        <v>1.73</v>
      </c>
      <c r="M88">
        <f>TPDDL_EOD!AC88+TPDDL_EOD!AD88</f>
        <v>9.17</v>
      </c>
      <c r="N88">
        <f t="shared" si="6"/>
        <v>69.219999999999985</v>
      </c>
      <c r="O88" s="154">
        <f t="shared" si="7"/>
        <v>0.38000000000000966</v>
      </c>
      <c r="P88">
        <v>38.049999999999997</v>
      </c>
      <c r="Q88">
        <v>20.27</v>
      </c>
      <c r="R88">
        <v>0</v>
      </c>
      <c r="S88">
        <v>1.7822274483518021</v>
      </c>
      <c r="T88">
        <v>9.497772551648211</v>
      </c>
      <c r="U88" s="156">
        <f t="shared" si="8"/>
        <v>69.600000000000009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71.599999999999994</v>
      </c>
      <c r="E89">
        <f>GT!N89</f>
        <v>0</v>
      </c>
      <c r="F89">
        <f t="shared" si="10"/>
        <v>84</v>
      </c>
      <c r="G89">
        <f t="shared" si="11"/>
        <v>71.599999999999994</v>
      </c>
      <c r="H89" s="154"/>
      <c r="I89">
        <f>BRPL_EOD!AC89+BRPL_EOD!AD89</f>
        <v>39.14</v>
      </c>
      <c r="J89">
        <f>BYPL_EOD!AC89+BYPL_EOD!AD89</f>
        <v>20.85</v>
      </c>
      <c r="K89">
        <f>MES_EOD!AC89+MES_EOD!AD89</f>
        <v>0</v>
      </c>
      <c r="L89">
        <f>NDMC_EOD!AC89+NDMC_EOD!AD89</f>
        <v>1.78</v>
      </c>
      <c r="M89">
        <f>TPDDL_EOD!AC89+TPDDL_EOD!AD89</f>
        <v>9.43</v>
      </c>
      <c r="N89">
        <f t="shared" si="6"/>
        <v>71.2</v>
      </c>
      <c r="O89" s="154">
        <f t="shared" si="7"/>
        <v>0.39999999999999147</v>
      </c>
      <c r="P89">
        <v>39.14</v>
      </c>
      <c r="Q89">
        <v>20.85</v>
      </c>
      <c r="R89">
        <v>0</v>
      </c>
      <c r="S89">
        <v>1.8348156541734395</v>
      </c>
      <c r="T89">
        <v>9.7751843458265526</v>
      </c>
      <c r="U89" s="156">
        <f t="shared" si="8"/>
        <v>71.599999999999994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71.599999999999994</v>
      </c>
      <c r="E90">
        <f>GT!N90</f>
        <v>0</v>
      </c>
      <c r="F90">
        <f t="shared" si="10"/>
        <v>84</v>
      </c>
      <c r="G90">
        <f t="shared" si="11"/>
        <v>71.599999999999994</v>
      </c>
      <c r="H90" s="154"/>
      <c r="I90">
        <f>BRPL_EOD!AC90+BRPL_EOD!AD90</f>
        <v>39.14</v>
      </c>
      <c r="J90">
        <f>BYPL_EOD!AC90+BYPL_EOD!AD90</f>
        <v>20.85</v>
      </c>
      <c r="K90">
        <f>MES_EOD!AC90+MES_EOD!AD90</f>
        <v>0</v>
      </c>
      <c r="L90">
        <f>NDMC_EOD!AC90+NDMC_EOD!AD90</f>
        <v>1.78</v>
      </c>
      <c r="M90">
        <f>TPDDL_EOD!AC90+TPDDL_EOD!AD90</f>
        <v>9.43</v>
      </c>
      <c r="N90">
        <f t="shared" si="6"/>
        <v>71.2</v>
      </c>
      <c r="O90" s="154">
        <f t="shared" si="7"/>
        <v>0.39999999999999147</v>
      </c>
      <c r="P90">
        <v>39.14</v>
      </c>
      <c r="Q90">
        <v>20.85</v>
      </c>
      <c r="R90">
        <v>0</v>
      </c>
      <c r="S90">
        <v>1.8348156541734395</v>
      </c>
      <c r="T90">
        <v>9.7751843458265526</v>
      </c>
      <c r="U90" s="156">
        <f t="shared" si="8"/>
        <v>71.599999999999994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71.599999999999994</v>
      </c>
      <c r="E91">
        <f>GT!N91</f>
        <v>0</v>
      </c>
      <c r="F91">
        <f t="shared" si="10"/>
        <v>84</v>
      </c>
      <c r="G91">
        <f t="shared" si="11"/>
        <v>71.599999999999994</v>
      </c>
      <c r="H91" s="154"/>
      <c r="I91">
        <f>BRPL_EOD!AC91+BRPL_EOD!AD91</f>
        <v>57.62</v>
      </c>
      <c r="J91">
        <f>BYPL_EOD!AC91+BYPL_EOD!AD91</f>
        <v>0.92</v>
      </c>
      <c r="K91">
        <f>MES_EOD!AC91+MES_EOD!AD91</f>
        <v>0</v>
      </c>
      <c r="L91">
        <f>NDMC_EOD!AC91+NDMC_EOD!AD91</f>
        <v>1.99</v>
      </c>
      <c r="M91">
        <f>TPDDL_EOD!AC91+TPDDL_EOD!AD91</f>
        <v>10.56</v>
      </c>
      <c r="N91">
        <f t="shared" si="6"/>
        <v>71.09</v>
      </c>
      <c r="O91" s="154">
        <f t="shared" si="7"/>
        <v>0.50999999999999091</v>
      </c>
      <c r="P91">
        <v>57.62</v>
      </c>
      <c r="Q91">
        <v>1.143637887606995</v>
      </c>
      <c r="R91">
        <v>0</v>
      </c>
      <c r="S91">
        <v>2.0299950848874846</v>
      </c>
      <c r="T91">
        <v>10.806367027505511</v>
      </c>
      <c r="U91" s="156">
        <f t="shared" si="8"/>
        <v>71.59999999999998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71.599999999999994</v>
      </c>
      <c r="E92">
        <f>GT!N92</f>
        <v>0</v>
      </c>
      <c r="F92">
        <f t="shared" si="10"/>
        <v>84</v>
      </c>
      <c r="G92">
        <f t="shared" si="11"/>
        <v>71.599999999999994</v>
      </c>
      <c r="H92" s="154"/>
      <c r="I92">
        <f>BRPL_EOD!AC92+BRPL_EOD!AD92</f>
        <v>57.62</v>
      </c>
      <c r="J92">
        <f>BYPL_EOD!AC92+BYPL_EOD!AD92</f>
        <v>0.92</v>
      </c>
      <c r="K92">
        <f>MES_EOD!AC92+MES_EOD!AD92</f>
        <v>0</v>
      </c>
      <c r="L92">
        <f>NDMC_EOD!AC92+NDMC_EOD!AD92</f>
        <v>1.99</v>
      </c>
      <c r="M92">
        <f>TPDDL_EOD!AC92+TPDDL_EOD!AD92</f>
        <v>10.56</v>
      </c>
      <c r="N92">
        <f t="shared" si="6"/>
        <v>71.09</v>
      </c>
      <c r="O92" s="154">
        <f t="shared" si="7"/>
        <v>0.50999999999999091</v>
      </c>
      <c r="P92">
        <v>57.62</v>
      </c>
      <c r="Q92">
        <v>1.143637887606995</v>
      </c>
      <c r="R92">
        <v>0</v>
      </c>
      <c r="S92">
        <v>2.0299950848874846</v>
      </c>
      <c r="T92">
        <v>10.806367027505511</v>
      </c>
      <c r="U92" s="156">
        <f t="shared" si="8"/>
        <v>71.59999999999998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71.599999999999994</v>
      </c>
      <c r="E93">
        <f>GT!N93</f>
        <v>0</v>
      </c>
      <c r="F93">
        <f t="shared" si="10"/>
        <v>84</v>
      </c>
      <c r="G93">
        <f t="shared" si="11"/>
        <v>71.599999999999994</v>
      </c>
      <c r="H93" s="154"/>
      <c r="I93">
        <f>BRPL_EOD!AC93+BRPL_EOD!AD93</f>
        <v>47.14</v>
      </c>
      <c r="J93">
        <f>BYPL_EOD!AC93+BYPL_EOD!AD93</f>
        <v>12.86</v>
      </c>
      <c r="K93">
        <f>MES_EOD!AC93+MES_EOD!AD93</f>
        <v>0</v>
      </c>
      <c r="L93">
        <f>NDMC_EOD!AC93+NDMC_EOD!AD93</f>
        <v>1.78</v>
      </c>
      <c r="M93">
        <f>TPDDL_EOD!AC93+TPDDL_EOD!AD93</f>
        <v>9.43</v>
      </c>
      <c r="N93">
        <f t="shared" si="6"/>
        <v>71.210000000000008</v>
      </c>
      <c r="O93" s="154">
        <f t="shared" si="7"/>
        <v>0.38999999999998636</v>
      </c>
      <c r="P93">
        <v>47.14</v>
      </c>
      <c r="Q93">
        <v>12.996869807480923</v>
      </c>
      <c r="R93">
        <v>0</v>
      </c>
      <c r="S93">
        <v>1.8152451805676266</v>
      </c>
      <c r="T93">
        <v>9.6478850119514341</v>
      </c>
      <c r="U93" s="156">
        <f t="shared" si="8"/>
        <v>71.59999999999998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71.599999999999994</v>
      </c>
      <c r="E94">
        <f>GT!N94</f>
        <v>0</v>
      </c>
      <c r="F94">
        <f t="shared" si="10"/>
        <v>84</v>
      </c>
      <c r="G94">
        <f t="shared" si="11"/>
        <v>71.599999999999994</v>
      </c>
      <c r="H94" s="154"/>
      <c r="I94">
        <f>BRPL_EOD!AC94+BRPL_EOD!AD94</f>
        <v>47.14</v>
      </c>
      <c r="J94">
        <f>BYPL_EOD!AC94+BYPL_EOD!AD94</f>
        <v>12.86</v>
      </c>
      <c r="K94">
        <f>MES_EOD!AC94+MES_EOD!AD94</f>
        <v>0</v>
      </c>
      <c r="L94">
        <f>NDMC_EOD!AC94+NDMC_EOD!AD94</f>
        <v>1.78</v>
      </c>
      <c r="M94">
        <f>TPDDL_EOD!AC94+TPDDL_EOD!AD94</f>
        <v>9.43</v>
      </c>
      <c r="N94">
        <f t="shared" si="6"/>
        <v>71.210000000000008</v>
      </c>
      <c r="O94" s="154">
        <f t="shared" si="7"/>
        <v>0.38999999999998636</v>
      </c>
      <c r="P94">
        <v>47.14</v>
      </c>
      <c r="Q94">
        <v>12.996869807480923</v>
      </c>
      <c r="R94">
        <v>0</v>
      </c>
      <c r="S94">
        <v>1.8152451805676266</v>
      </c>
      <c r="T94">
        <v>9.6478850119514341</v>
      </c>
      <c r="U94" s="156">
        <f t="shared" si="8"/>
        <v>71.59999999999998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71.599999999999994</v>
      </c>
      <c r="E95">
        <f>GT!N95</f>
        <v>0</v>
      </c>
      <c r="F95">
        <f t="shared" si="10"/>
        <v>84</v>
      </c>
      <c r="G95">
        <f t="shared" si="11"/>
        <v>71.599999999999994</v>
      </c>
      <c r="H95" s="154"/>
      <c r="I95">
        <f>BRPL_EOD!AC95+BRPL_EOD!AD95</f>
        <v>57.66</v>
      </c>
      <c r="J95">
        <f>BYPL_EOD!AC95+BYPL_EOD!AD95</f>
        <v>0.88</v>
      </c>
      <c r="K95">
        <f>MES_EOD!AC95+MES_EOD!AD95</f>
        <v>0</v>
      </c>
      <c r="L95">
        <f>NDMC_EOD!AC95+NDMC_EOD!AD95</f>
        <v>1.99</v>
      </c>
      <c r="M95">
        <f>TPDDL_EOD!AC95+TPDDL_EOD!AD95</f>
        <v>10.57</v>
      </c>
      <c r="N95">
        <f t="shared" si="6"/>
        <v>71.099999999999994</v>
      </c>
      <c r="O95" s="154">
        <f t="shared" si="7"/>
        <v>0.5</v>
      </c>
      <c r="P95">
        <v>57.66</v>
      </c>
      <c r="Q95">
        <v>1.0993639702496409</v>
      </c>
      <c r="R95">
        <v>0</v>
      </c>
      <c r="S95">
        <v>2.0292027660685239</v>
      </c>
      <c r="T95">
        <v>10.811433263681836</v>
      </c>
      <c r="U95" s="156">
        <f t="shared" si="8"/>
        <v>71.599999999999994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71.599999999999994</v>
      </c>
      <c r="E96">
        <f>GT!N96</f>
        <v>0</v>
      </c>
      <c r="F96">
        <f t="shared" si="10"/>
        <v>84</v>
      </c>
      <c r="G96">
        <f t="shared" si="11"/>
        <v>71.599999999999994</v>
      </c>
      <c r="H96" s="154"/>
      <c r="I96">
        <f>BRPL_EOD!AC96+BRPL_EOD!AD96</f>
        <v>57.66</v>
      </c>
      <c r="J96">
        <f>BYPL_EOD!AC96+BYPL_EOD!AD96</f>
        <v>0.88</v>
      </c>
      <c r="K96">
        <f>MES_EOD!AC96+MES_EOD!AD96</f>
        <v>0</v>
      </c>
      <c r="L96">
        <f>NDMC_EOD!AC96+NDMC_EOD!AD96</f>
        <v>1.99</v>
      </c>
      <c r="M96">
        <f>TPDDL_EOD!AC96+TPDDL_EOD!AD96</f>
        <v>10.57</v>
      </c>
      <c r="N96">
        <f t="shared" si="6"/>
        <v>71.099999999999994</v>
      </c>
      <c r="O96" s="154">
        <f t="shared" si="7"/>
        <v>0.5</v>
      </c>
      <c r="P96">
        <v>57.66</v>
      </c>
      <c r="Q96">
        <v>1.0993639702496409</v>
      </c>
      <c r="R96">
        <v>0</v>
      </c>
      <c r="S96">
        <v>2.0292027660685239</v>
      </c>
      <c r="T96">
        <v>10.811433263681836</v>
      </c>
      <c r="U96" s="156">
        <f t="shared" si="8"/>
        <v>71.599999999999994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71.599999999999994</v>
      </c>
      <c r="E97">
        <f>GT!N97</f>
        <v>0</v>
      </c>
      <c r="F97">
        <f t="shared" si="10"/>
        <v>84</v>
      </c>
      <c r="G97">
        <f t="shared" si="11"/>
        <v>71.599999999999994</v>
      </c>
      <c r="H97" s="154"/>
      <c r="I97">
        <f>BRPL_EOD!AC97+BRPL_EOD!AD97</f>
        <v>39.14</v>
      </c>
      <c r="J97">
        <f>BYPL_EOD!AC97+BYPL_EOD!AD97</f>
        <v>20.85</v>
      </c>
      <c r="K97">
        <f>MES_EOD!AC97+MES_EOD!AD97</f>
        <v>0</v>
      </c>
      <c r="L97">
        <f>NDMC_EOD!AC97+NDMC_EOD!AD97</f>
        <v>1.78</v>
      </c>
      <c r="M97">
        <f>TPDDL_EOD!AC97+TPDDL_EOD!AD97</f>
        <v>9.43</v>
      </c>
      <c r="N97">
        <f t="shared" si="6"/>
        <v>71.2</v>
      </c>
      <c r="O97" s="154">
        <f t="shared" si="7"/>
        <v>0.39999999999999147</v>
      </c>
      <c r="P97">
        <v>39.14</v>
      </c>
      <c r="Q97">
        <v>20.85</v>
      </c>
      <c r="R97">
        <v>0</v>
      </c>
      <c r="S97">
        <v>1.8348156541734395</v>
      </c>
      <c r="T97">
        <v>9.7751843458265526</v>
      </c>
      <c r="U97" s="156">
        <f t="shared" si="8"/>
        <v>71.599999999999994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71.599999999999994</v>
      </c>
      <c r="E98">
        <f>GT!N98</f>
        <v>0</v>
      </c>
      <c r="F98">
        <f t="shared" si="10"/>
        <v>84</v>
      </c>
      <c r="G98">
        <f t="shared" si="11"/>
        <v>71.599999999999994</v>
      </c>
      <c r="H98" s="154"/>
      <c r="I98">
        <f>BRPL_EOD!AC98+BRPL_EOD!AD98</f>
        <v>39.14</v>
      </c>
      <c r="J98">
        <f>BYPL_EOD!AC98+BYPL_EOD!AD98</f>
        <v>20.85</v>
      </c>
      <c r="K98">
        <f>MES_EOD!AC98+MES_EOD!AD98</f>
        <v>0</v>
      </c>
      <c r="L98">
        <f>NDMC_EOD!AC98+NDMC_EOD!AD98</f>
        <v>1.78</v>
      </c>
      <c r="M98">
        <f>TPDDL_EOD!AC98+TPDDL_EOD!AD98</f>
        <v>9.43</v>
      </c>
      <c r="N98">
        <f t="shared" si="6"/>
        <v>71.2</v>
      </c>
      <c r="O98" s="154">
        <f t="shared" si="7"/>
        <v>0.39999999999999147</v>
      </c>
      <c r="P98">
        <v>39.14</v>
      </c>
      <c r="Q98">
        <v>20.85</v>
      </c>
      <c r="R98">
        <v>0</v>
      </c>
      <c r="S98">
        <v>1.8348156541734395</v>
      </c>
      <c r="T98">
        <v>9.7751843458265526</v>
      </c>
      <c r="U98" s="156">
        <f t="shared" si="8"/>
        <v>71.599999999999994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1.8794999999999999</v>
      </c>
      <c r="C99" s="156">
        <f t="shared" ref="C99:U99" si="12">SUM(C3:C98)/4000</f>
        <v>9.7500000000000003E-2</v>
      </c>
      <c r="D99" s="156">
        <f t="shared" si="12"/>
        <v>0.96664999999999857</v>
      </c>
      <c r="E99" s="156">
        <f t="shared" si="12"/>
        <v>8.1250000000000003E-2</v>
      </c>
      <c r="F99" s="156">
        <f t="shared" si="12"/>
        <v>1.9770000000000001</v>
      </c>
      <c r="G99" s="156">
        <f t="shared" si="12"/>
        <v>1.0478999999999987</v>
      </c>
      <c r="H99" s="156"/>
      <c r="I99" s="156">
        <f t="shared" si="12"/>
        <v>0.52851749999999997</v>
      </c>
      <c r="J99" s="156">
        <f t="shared" si="12"/>
        <v>0.20454500000000003</v>
      </c>
      <c r="K99" s="156">
        <f t="shared" si="12"/>
        <v>0</v>
      </c>
      <c r="L99" s="156">
        <f t="shared" si="12"/>
        <v>4.4412500000000008E-2</v>
      </c>
      <c r="M99" s="156">
        <f t="shared" si="12"/>
        <v>0.26038999999999968</v>
      </c>
      <c r="N99" s="156">
        <f t="shared" si="12"/>
        <v>1.0378649999999994</v>
      </c>
      <c r="O99" s="156">
        <f t="shared" si="12"/>
        <v>1.0034999999999983E-2</v>
      </c>
      <c r="P99" s="156">
        <f t="shared" si="12"/>
        <v>0.53214587938769253</v>
      </c>
      <c r="Q99" s="156">
        <f t="shared" si="12"/>
        <v>0.2065935869520206</v>
      </c>
      <c r="R99" s="156">
        <f t="shared" si="12"/>
        <v>0</v>
      </c>
      <c r="S99" s="156">
        <f t="shared" si="12"/>
        <v>4.5080889511197028E-2</v>
      </c>
      <c r="T99" s="156">
        <f t="shared" si="12"/>
        <v>0.26407964414909002</v>
      </c>
      <c r="U99" s="156">
        <f t="shared" si="12"/>
        <v>1.0478999999999987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-64</v>
      </c>
      <c r="P3">
        <v>74.715000000000003</v>
      </c>
      <c r="Q3">
        <v>37.44</v>
      </c>
      <c r="R3">
        <v>4.3650000000000002</v>
      </c>
      <c r="S3">
        <v>23.28</v>
      </c>
      <c r="T3">
        <v>52.199999999999996</v>
      </c>
      <c r="U3" s="156">
        <f t="shared" ref="U3:U66" si="2">SUM(P3:T3)</f>
        <v>192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6.1280000000000001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6.1280000000000001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-1.6E-2</v>
      </c>
      <c r="P99" s="156">
        <f t="shared" si="14"/>
        <v>2.3846537500000009</v>
      </c>
      <c r="Q99" s="156">
        <f t="shared" si="14"/>
        <v>1.1949600000000011</v>
      </c>
      <c r="R99" s="156">
        <f t="shared" si="14"/>
        <v>0.13931624999999997</v>
      </c>
      <c r="S99" s="156">
        <f t="shared" si="14"/>
        <v>0.74301999999999935</v>
      </c>
      <c r="T99" s="156">
        <f t="shared" si="14"/>
        <v>1.6660500000000025</v>
      </c>
      <c r="U99" s="156">
        <f t="shared" si="14"/>
        <v>6.1280000000000001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228</v>
      </c>
      <c r="E3">
        <f>BAWANA!AQ3</f>
        <v>0</v>
      </c>
      <c r="F3">
        <f>(B3+C3)*0.8</f>
        <v>768</v>
      </c>
      <c r="G3">
        <f>(D3+E3)</f>
        <v>228</v>
      </c>
      <c r="H3" s="154"/>
      <c r="I3">
        <f>BRPL_EOD!AO3+BRPL_EOD!AP3</f>
        <v>110</v>
      </c>
      <c r="J3">
        <f>BYPL_EOD!AO3+BYPL_EOD!AP3</f>
        <v>30</v>
      </c>
      <c r="K3">
        <f>MES_EOD!AO3+MES_EOD!AP3</f>
        <v>6</v>
      </c>
      <c r="L3">
        <f>NDMC_EOD!AO3+NDMC_EOD!AP3</f>
        <v>12</v>
      </c>
      <c r="M3">
        <f>TPDDL_EOD!AO3+TPDDL_EOD!AP3</f>
        <v>70</v>
      </c>
      <c r="N3">
        <f t="shared" ref="N3:N66" si="0">SUM(I3:M3)</f>
        <v>228</v>
      </c>
      <c r="O3" s="154">
        <f t="shared" ref="O3:O66" si="1">G3-N3</f>
        <v>0</v>
      </c>
      <c r="P3">
        <v>110</v>
      </c>
      <c r="Q3">
        <v>30</v>
      </c>
      <c r="R3">
        <v>6</v>
      </c>
      <c r="S3">
        <v>12</v>
      </c>
      <c r="T3">
        <v>70</v>
      </c>
      <c r="U3" s="156">
        <f t="shared" ref="U3:U66" si="2">SUM(P3:T3)</f>
        <v>228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188</v>
      </c>
      <c r="E4">
        <f>BAWANA!AQ4</f>
        <v>0</v>
      </c>
      <c r="F4">
        <f t="shared" ref="F4:F67" si="4">(B4+C4)*0.8</f>
        <v>768</v>
      </c>
      <c r="G4">
        <f t="shared" ref="G4:G67" si="5">(D4+E4)</f>
        <v>188</v>
      </c>
      <c r="H4" s="154"/>
      <c r="I4">
        <f>BRPL_EOD!AO4+BRPL_EOD!AP4</f>
        <v>110</v>
      </c>
      <c r="J4">
        <f>BYPL_EOD!AO4+BYPL_EOD!AP4</f>
        <v>30</v>
      </c>
      <c r="K4">
        <f>MES_EOD!AO4+MES_EOD!AP4</f>
        <v>6</v>
      </c>
      <c r="L4">
        <f>NDMC_EOD!AO4+NDMC_EOD!AP4</f>
        <v>12</v>
      </c>
      <c r="M4">
        <f>TPDDL_EOD!AO4+TPDDL_EOD!AP4</f>
        <v>30</v>
      </c>
      <c r="N4">
        <f t="shared" si="0"/>
        <v>188</v>
      </c>
      <c r="O4" s="154">
        <f t="shared" si="1"/>
        <v>0</v>
      </c>
      <c r="P4">
        <v>110</v>
      </c>
      <c r="Q4">
        <v>30</v>
      </c>
      <c r="R4">
        <v>6</v>
      </c>
      <c r="S4">
        <v>12</v>
      </c>
      <c r="T4">
        <v>30</v>
      </c>
      <c r="U4" s="156">
        <f t="shared" si="2"/>
        <v>188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188</v>
      </c>
      <c r="E5">
        <f>BAWANA!AQ5</f>
        <v>0</v>
      </c>
      <c r="F5">
        <f t="shared" si="4"/>
        <v>768</v>
      </c>
      <c r="G5">
        <f t="shared" si="5"/>
        <v>188</v>
      </c>
      <c r="H5" s="154"/>
      <c r="I5">
        <f>BRPL_EOD!AO5+BRPL_EOD!AP5</f>
        <v>110</v>
      </c>
      <c r="J5">
        <f>BYPL_EOD!AO5+BYPL_EOD!AP5</f>
        <v>30</v>
      </c>
      <c r="K5">
        <f>MES_EOD!AO5+MES_EOD!AP5</f>
        <v>6</v>
      </c>
      <c r="L5">
        <f>NDMC_EOD!AO5+NDMC_EOD!AP5</f>
        <v>12</v>
      </c>
      <c r="M5">
        <f>TPDDL_EOD!AO5+TPDDL_EOD!AP5</f>
        <v>30</v>
      </c>
      <c r="N5">
        <f t="shared" si="0"/>
        <v>188</v>
      </c>
      <c r="O5" s="154">
        <f t="shared" si="1"/>
        <v>0</v>
      </c>
      <c r="P5">
        <v>110</v>
      </c>
      <c r="Q5">
        <v>30</v>
      </c>
      <c r="R5">
        <v>6</v>
      </c>
      <c r="S5">
        <v>12</v>
      </c>
      <c r="T5">
        <v>30</v>
      </c>
      <c r="U5" s="156">
        <f t="shared" si="2"/>
        <v>188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188</v>
      </c>
      <c r="E6">
        <f>BAWANA!AQ6</f>
        <v>0</v>
      </c>
      <c r="F6">
        <f t="shared" si="4"/>
        <v>768</v>
      </c>
      <c r="G6">
        <f t="shared" si="5"/>
        <v>188</v>
      </c>
      <c r="H6" s="154"/>
      <c r="I6">
        <f>BRPL_EOD!AO6+BRPL_EOD!AP6</f>
        <v>110</v>
      </c>
      <c r="J6">
        <f>BYPL_EOD!AO6+BYPL_EOD!AP6</f>
        <v>30</v>
      </c>
      <c r="K6">
        <f>MES_EOD!AO6+MES_EOD!AP6</f>
        <v>6</v>
      </c>
      <c r="L6">
        <f>NDMC_EOD!AO6+NDMC_EOD!AP6</f>
        <v>12</v>
      </c>
      <c r="M6">
        <f>TPDDL_EOD!AO6+TPDDL_EOD!AP6</f>
        <v>30</v>
      </c>
      <c r="N6">
        <f t="shared" si="0"/>
        <v>188</v>
      </c>
      <c r="O6" s="154">
        <f t="shared" si="1"/>
        <v>0</v>
      </c>
      <c r="P6">
        <v>110</v>
      </c>
      <c r="Q6">
        <v>30</v>
      </c>
      <c r="R6">
        <v>6</v>
      </c>
      <c r="S6">
        <v>12</v>
      </c>
      <c r="T6">
        <v>30</v>
      </c>
      <c r="U6" s="156">
        <f t="shared" si="2"/>
        <v>188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166</v>
      </c>
      <c r="E7">
        <f>BAWANA!AQ7</f>
        <v>0</v>
      </c>
      <c r="F7">
        <f t="shared" si="4"/>
        <v>768</v>
      </c>
      <c r="G7">
        <f t="shared" si="5"/>
        <v>166</v>
      </c>
      <c r="H7" s="154"/>
      <c r="I7">
        <f>BRPL_EOD!AO7+BRPL_EOD!AP7</f>
        <v>80</v>
      </c>
      <c r="J7">
        <f>BYPL_EOD!AO7+BYPL_EOD!AP7</f>
        <v>30</v>
      </c>
      <c r="K7">
        <f>MES_EOD!AO7+MES_EOD!AP7</f>
        <v>14</v>
      </c>
      <c r="L7">
        <f>NDMC_EOD!AO7+NDMC_EOD!AP7</f>
        <v>12</v>
      </c>
      <c r="M7">
        <f>TPDDL_EOD!AO7+TPDDL_EOD!AP7</f>
        <v>30</v>
      </c>
      <c r="N7">
        <f t="shared" si="0"/>
        <v>166</v>
      </c>
      <c r="O7" s="154">
        <f t="shared" si="1"/>
        <v>0</v>
      </c>
      <c r="P7">
        <v>80</v>
      </c>
      <c r="Q7">
        <v>30</v>
      </c>
      <c r="R7">
        <v>14</v>
      </c>
      <c r="S7">
        <v>12</v>
      </c>
      <c r="T7">
        <v>30</v>
      </c>
      <c r="U7" s="156">
        <f t="shared" si="2"/>
        <v>166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128</v>
      </c>
      <c r="E8">
        <f>BAWANA!AQ8</f>
        <v>0</v>
      </c>
      <c r="F8">
        <f t="shared" si="4"/>
        <v>768</v>
      </c>
      <c r="G8">
        <f t="shared" si="5"/>
        <v>128</v>
      </c>
      <c r="H8" s="154"/>
      <c r="I8">
        <f>BRPL_EOD!AO8+BRPL_EOD!AP8</f>
        <v>50</v>
      </c>
      <c r="J8">
        <f>BYPL_EOD!AO8+BYPL_EOD!AP8</f>
        <v>30</v>
      </c>
      <c r="K8">
        <f>MES_EOD!AO8+MES_EOD!AP8</f>
        <v>6</v>
      </c>
      <c r="L8">
        <f>NDMC_EOD!AO8+NDMC_EOD!AP8</f>
        <v>12</v>
      </c>
      <c r="M8">
        <f>TPDDL_EOD!AO8+TPDDL_EOD!AP8</f>
        <v>30</v>
      </c>
      <c r="N8">
        <f t="shared" si="0"/>
        <v>128</v>
      </c>
      <c r="O8" s="154">
        <f t="shared" si="1"/>
        <v>0</v>
      </c>
      <c r="P8">
        <v>50</v>
      </c>
      <c r="Q8">
        <v>30</v>
      </c>
      <c r="R8">
        <v>6</v>
      </c>
      <c r="S8">
        <v>12</v>
      </c>
      <c r="T8">
        <v>30</v>
      </c>
      <c r="U8" s="156">
        <f t="shared" si="2"/>
        <v>128</v>
      </c>
      <c r="V8" s="154">
        <f t="shared" si="3"/>
        <v>0</v>
      </c>
      <c r="Y8">
        <f>BAWANA!BA8+BAWANA!BB8</f>
        <v>11</v>
      </c>
      <c r="Z8">
        <f>BAWANA!BH8+BAWANA!BI8</f>
        <v>11</v>
      </c>
      <c r="AA8">
        <f>BAWANA!AB8+BAWANA!AC8</f>
        <v>11</v>
      </c>
      <c r="AB8">
        <f>BAWANA!AI8+BAWANA!AJ8</f>
        <v>11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123.74000000000001</v>
      </c>
      <c r="E9">
        <f>BAWANA!AQ9</f>
        <v>0</v>
      </c>
      <c r="F9">
        <f t="shared" si="4"/>
        <v>768</v>
      </c>
      <c r="G9">
        <f t="shared" si="5"/>
        <v>123.74000000000001</v>
      </c>
      <c r="H9" s="154"/>
      <c r="I9">
        <f>BRPL_EOD!AO9+BRPL_EOD!AP9</f>
        <v>45</v>
      </c>
      <c r="J9">
        <f>BYPL_EOD!AO9+BYPL_EOD!AP9</f>
        <v>30</v>
      </c>
      <c r="K9">
        <f>MES_EOD!AO9+MES_EOD!AP9</f>
        <v>6</v>
      </c>
      <c r="L9">
        <f>NDMC_EOD!AO9+NDMC_EOD!AP9</f>
        <v>12.74</v>
      </c>
      <c r="M9">
        <f>TPDDL_EOD!AO9+TPDDL_EOD!AP9</f>
        <v>30</v>
      </c>
      <c r="N9">
        <f t="shared" si="0"/>
        <v>123.74</v>
      </c>
      <c r="O9" s="154">
        <f t="shared" si="1"/>
        <v>0</v>
      </c>
      <c r="P9">
        <v>45.000000000000007</v>
      </c>
      <c r="Q9">
        <v>30.000000000000004</v>
      </c>
      <c r="R9">
        <v>6.0000000000000009</v>
      </c>
      <c r="S9">
        <v>12.740000000000002</v>
      </c>
      <c r="T9">
        <v>30.000000000000004</v>
      </c>
      <c r="U9" s="156">
        <f t="shared" si="2"/>
        <v>123.74000000000001</v>
      </c>
      <c r="V9" s="154">
        <f t="shared" si="3"/>
        <v>0</v>
      </c>
      <c r="Y9">
        <f>BAWANA!BA9+BAWANA!BB9</f>
        <v>13.13</v>
      </c>
      <c r="Z9">
        <f>BAWANA!BH9+BAWANA!BI9</f>
        <v>13.13</v>
      </c>
      <c r="AA9">
        <f>BAWANA!AB9+BAWANA!AC9</f>
        <v>13.13</v>
      </c>
      <c r="AB9">
        <f>BAWANA!AI9+BAWANA!AJ9</f>
        <v>13.13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123.74000000000001</v>
      </c>
      <c r="E10">
        <f>BAWANA!AQ10</f>
        <v>0</v>
      </c>
      <c r="F10">
        <f t="shared" si="4"/>
        <v>768</v>
      </c>
      <c r="G10">
        <f t="shared" si="5"/>
        <v>123.74000000000001</v>
      </c>
      <c r="H10" s="154"/>
      <c r="I10">
        <f>BRPL_EOD!AO10+BRPL_EOD!AP10</f>
        <v>45</v>
      </c>
      <c r="J10">
        <f>BYPL_EOD!AO10+BYPL_EOD!AP10</f>
        <v>30</v>
      </c>
      <c r="K10">
        <f>MES_EOD!AO10+MES_EOD!AP10</f>
        <v>6</v>
      </c>
      <c r="L10">
        <f>NDMC_EOD!AO10+NDMC_EOD!AP10</f>
        <v>12.74</v>
      </c>
      <c r="M10">
        <f>TPDDL_EOD!AO10+TPDDL_EOD!AP10</f>
        <v>30</v>
      </c>
      <c r="N10">
        <f t="shared" si="0"/>
        <v>123.74</v>
      </c>
      <c r="O10" s="154">
        <f t="shared" si="1"/>
        <v>0</v>
      </c>
      <c r="P10">
        <v>45.000000000000007</v>
      </c>
      <c r="Q10">
        <v>30.000000000000004</v>
      </c>
      <c r="R10">
        <v>6.0000000000000009</v>
      </c>
      <c r="S10">
        <v>12.740000000000002</v>
      </c>
      <c r="T10">
        <v>30.000000000000004</v>
      </c>
      <c r="U10" s="156">
        <f t="shared" si="2"/>
        <v>123.74000000000001</v>
      </c>
      <c r="V10" s="154">
        <f t="shared" si="3"/>
        <v>0</v>
      </c>
      <c r="Y10">
        <f>BAWANA!BA10+BAWANA!BB10</f>
        <v>13.13</v>
      </c>
      <c r="Z10">
        <f>BAWANA!BH10+BAWANA!BI10</f>
        <v>13.13</v>
      </c>
      <c r="AA10">
        <f>BAWANA!AB10+BAWANA!AC10</f>
        <v>13.13</v>
      </c>
      <c r="AB10">
        <f>BAWANA!AI10+BAWANA!AJ10</f>
        <v>13.13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163</v>
      </c>
      <c r="E11">
        <f>BAWANA!AQ11</f>
        <v>0</v>
      </c>
      <c r="F11">
        <f t="shared" si="4"/>
        <v>768</v>
      </c>
      <c r="G11">
        <f t="shared" si="5"/>
        <v>163</v>
      </c>
      <c r="H11" s="154"/>
      <c r="I11">
        <f>BRPL_EOD!AO11+BRPL_EOD!AP11</f>
        <v>45</v>
      </c>
      <c r="J11">
        <f>BYPL_EOD!AO11+BYPL_EOD!AP11</f>
        <v>30</v>
      </c>
      <c r="K11">
        <f>MES_EOD!AO11+MES_EOD!AP11</f>
        <v>6</v>
      </c>
      <c r="L11">
        <f>NDMC_EOD!AO11+NDMC_EOD!AP11</f>
        <v>12</v>
      </c>
      <c r="M11">
        <f>TPDDL_EOD!AO11+TPDDL_EOD!AP11</f>
        <v>70</v>
      </c>
      <c r="N11">
        <f t="shared" si="0"/>
        <v>163</v>
      </c>
      <c r="O11" s="154">
        <f t="shared" si="1"/>
        <v>0</v>
      </c>
      <c r="P11">
        <v>45</v>
      </c>
      <c r="Q11">
        <v>30</v>
      </c>
      <c r="R11">
        <v>6</v>
      </c>
      <c r="S11">
        <v>12</v>
      </c>
      <c r="T11">
        <v>70</v>
      </c>
      <c r="U11" s="156">
        <f t="shared" si="2"/>
        <v>163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163</v>
      </c>
      <c r="E12">
        <f>BAWANA!AQ12</f>
        <v>0</v>
      </c>
      <c r="F12">
        <f t="shared" si="4"/>
        <v>768</v>
      </c>
      <c r="G12">
        <f t="shared" si="5"/>
        <v>163</v>
      </c>
      <c r="H12" s="154"/>
      <c r="I12">
        <f>BRPL_EOD!AO12+BRPL_EOD!AP12</f>
        <v>45</v>
      </c>
      <c r="J12">
        <f>BYPL_EOD!AO12+BYPL_EOD!AP12</f>
        <v>30</v>
      </c>
      <c r="K12">
        <f>MES_EOD!AO12+MES_EOD!AP12</f>
        <v>6</v>
      </c>
      <c r="L12">
        <f>NDMC_EOD!AO12+NDMC_EOD!AP12</f>
        <v>12</v>
      </c>
      <c r="M12">
        <f>TPDDL_EOD!AO12+TPDDL_EOD!AP12</f>
        <v>70</v>
      </c>
      <c r="N12">
        <f t="shared" si="0"/>
        <v>163</v>
      </c>
      <c r="O12" s="154">
        <f t="shared" si="1"/>
        <v>0</v>
      </c>
      <c r="P12">
        <v>45</v>
      </c>
      <c r="Q12">
        <v>30</v>
      </c>
      <c r="R12">
        <v>6</v>
      </c>
      <c r="S12">
        <v>12</v>
      </c>
      <c r="T12">
        <v>70</v>
      </c>
      <c r="U12" s="156">
        <f t="shared" si="2"/>
        <v>163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206</v>
      </c>
      <c r="E13">
        <f>BAWANA!AQ13</f>
        <v>0</v>
      </c>
      <c r="F13">
        <f t="shared" si="4"/>
        <v>768</v>
      </c>
      <c r="G13">
        <f t="shared" si="5"/>
        <v>206</v>
      </c>
      <c r="H13" s="154"/>
      <c r="I13">
        <f>BRPL_EOD!AO13+BRPL_EOD!AP13</f>
        <v>110</v>
      </c>
      <c r="J13">
        <f>BYPL_EOD!AO13+BYPL_EOD!AP13</f>
        <v>0</v>
      </c>
      <c r="K13">
        <f>MES_EOD!AO13+MES_EOD!AP13</f>
        <v>14</v>
      </c>
      <c r="L13">
        <f>NDMC_EOD!AO13+NDMC_EOD!AP13</f>
        <v>12</v>
      </c>
      <c r="M13">
        <f>TPDDL_EOD!AO13+TPDDL_EOD!AP13</f>
        <v>70</v>
      </c>
      <c r="N13">
        <f t="shared" si="0"/>
        <v>206</v>
      </c>
      <c r="O13" s="154">
        <f t="shared" si="1"/>
        <v>0</v>
      </c>
      <c r="P13">
        <v>110</v>
      </c>
      <c r="Q13">
        <v>0</v>
      </c>
      <c r="R13">
        <v>14</v>
      </c>
      <c r="S13">
        <v>12</v>
      </c>
      <c r="T13">
        <v>70</v>
      </c>
      <c r="U13" s="156">
        <f t="shared" si="2"/>
        <v>206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188</v>
      </c>
      <c r="E14">
        <f>BAWANA!AQ14</f>
        <v>0</v>
      </c>
      <c r="F14">
        <f t="shared" si="4"/>
        <v>768</v>
      </c>
      <c r="G14">
        <f t="shared" si="5"/>
        <v>188</v>
      </c>
      <c r="H14" s="154"/>
      <c r="I14">
        <f>BRPL_EOD!AO14+BRPL_EOD!AP14</f>
        <v>100</v>
      </c>
      <c r="J14">
        <f>BYPL_EOD!AO14+BYPL_EOD!AP14</f>
        <v>0</v>
      </c>
      <c r="K14">
        <f>MES_EOD!AO14+MES_EOD!AP14</f>
        <v>6</v>
      </c>
      <c r="L14">
        <f>NDMC_EOD!AO14+NDMC_EOD!AP14</f>
        <v>12</v>
      </c>
      <c r="M14">
        <f>TPDDL_EOD!AO14+TPDDL_EOD!AP14</f>
        <v>70</v>
      </c>
      <c r="N14">
        <f t="shared" si="0"/>
        <v>188</v>
      </c>
      <c r="O14" s="154">
        <f t="shared" si="1"/>
        <v>0</v>
      </c>
      <c r="P14">
        <v>100</v>
      </c>
      <c r="Q14">
        <v>0</v>
      </c>
      <c r="R14">
        <v>6</v>
      </c>
      <c r="S14">
        <v>12</v>
      </c>
      <c r="T14">
        <v>70</v>
      </c>
      <c r="U14" s="156">
        <f t="shared" si="2"/>
        <v>188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158</v>
      </c>
      <c r="E15">
        <f>BAWANA!AQ15</f>
        <v>0</v>
      </c>
      <c r="F15">
        <f t="shared" si="4"/>
        <v>768</v>
      </c>
      <c r="G15">
        <f t="shared" si="5"/>
        <v>158</v>
      </c>
      <c r="H15" s="154"/>
      <c r="I15">
        <f>BRPL_EOD!AO15+BRPL_EOD!AP15</f>
        <v>70</v>
      </c>
      <c r="J15">
        <f>BYPL_EOD!AO15+BYPL_EOD!AP15</f>
        <v>0</v>
      </c>
      <c r="K15">
        <f>MES_EOD!AO15+MES_EOD!AP15</f>
        <v>6</v>
      </c>
      <c r="L15">
        <f>NDMC_EOD!AO15+NDMC_EOD!AP15</f>
        <v>12</v>
      </c>
      <c r="M15">
        <f>TPDDL_EOD!AO15+TPDDL_EOD!AP15</f>
        <v>70</v>
      </c>
      <c r="N15">
        <f t="shared" si="0"/>
        <v>158</v>
      </c>
      <c r="O15" s="154">
        <f t="shared" si="1"/>
        <v>0</v>
      </c>
      <c r="P15">
        <v>70</v>
      </c>
      <c r="Q15">
        <v>0</v>
      </c>
      <c r="R15">
        <v>6</v>
      </c>
      <c r="S15">
        <v>12</v>
      </c>
      <c r="T15">
        <v>70</v>
      </c>
      <c r="U15" s="156">
        <f t="shared" si="2"/>
        <v>158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768</v>
      </c>
      <c r="G16">
        <f t="shared" si="5"/>
        <v>158</v>
      </c>
      <c r="H16" s="154"/>
      <c r="I16">
        <f>BRPL_EOD!AO16+BRPL_EOD!AP16</f>
        <v>70</v>
      </c>
      <c r="J16">
        <f>BYPL_EOD!AO16+BYPL_EOD!AP16</f>
        <v>0</v>
      </c>
      <c r="K16">
        <f>MES_EOD!AO16+MES_EOD!AP16</f>
        <v>6</v>
      </c>
      <c r="L16">
        <f>NDMC_EOD!AO16+NDMC_EOD!AP16</f>
        <v>12</v>
      </c>
      <c r="M16">
        <f>TPDDL_EOD!AO16+TPDDL_EOD!AP16</f>
        <v>70</v>
      </c>
      <c r="N16">
        <f t="shared" si="0"/>
        <v>158</v>
      </c>
      <c r="O16" s="154">
        <f t="shared" si="1"/>
        <v>0</v>
      </c>
      <c r="P16">
        <v>70</v>
      </c>
      <c r="Q16">
        <v>0</v>
      </c>
      <c r="R16">
        <v>6</v>
      </c>
      <c r="S16">
        <v>12</v>
      </c>
      <c r="T16">
        <v>70</v>
      </c>
      <c r="U16" s="156">
        <f t="shared" si="2"/>
        <v>158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158</v>
      </c>
      <c r="E17">
        <f>BAWANA!AQ17</f>
        <v>0</v>
      </c>
      <c r="F17">
        <f t="shared" si="4"/>
        <v>768</v>
      </c>
      <c r="G17">
        <f t="shared" si="5"/>
        <v>158</v>
      </c>
      <c r="H17" s="154"/>
      <c r="I17">
        <f>BRPL_EOD!AO17+BRPL_EOD!AP17</f>
        <v>70</v>
      </c>
      <c r="J17">
        <f>BYPL_EOD!AO17+BYPL_EOD!AP17</f>
        <v>0</v>
      </c>
      <c r="K17">
        <f>MES_EOD!AO17+MES_EOD!AP17</f>
        <v>6</v>
      </c>
      <c r="L17">
        <f>NDMC_EOD!AO17+NDMC_EOD!AP17</f>
        <v>12</v>
      </c>
      <c r="M17">
        <f>TPDDL_EOD!AO17+TPDDL_EOD!AP17</f>
        <v>70</v>
      </c>
      <c r="N17">
        <f t="shared" si="0"/>
        <v>158</v>
      </c>
      <c r="O17" s="154">
        <f t="shared" si="1"/>
        <v>0</v>
      </c>
      <c r="P17">
        <v>70</v>
      </c>
      <c r="Q17">
        <v>0</v>
      </c>
      <c r="R17">
        <v>6</v>
      </c>
      <c r="S17">
        <v>12</v>
      </c>
      <c r="T17">
        <v>70</v>
      </c>
      <c r="U17" s="156">
        <f t="shared" si="2"/>
        <v>158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158</v>
      </c>
      <c r="E18">
        <f>BAWANA!AQ18</f>
        <v>0</v>
      </c>
      <c r="F18">
        <f t="shared" si="4"/>
        <v>768</v>
      </c>
      <c r="G18">
        <f t="shared" si="5"/>
        <v>158</v>
      </c>
      <c r="H18" s="154"/>
      <c r="I18">
        <f>BRPL_EOD!AO18+BRPL_EOD!AP18</f>
        <v>70</v>
      </c>
      <c r="J18">
        <f>BYPL_EOD!AO18+BYPL_EOD!AP18</f>
        <v>0</v>
      </c>
      <c r="K18">
        <f>MES_EOD!AO18+MES_EOD!AP18</f>
        <v>6</v>
      </c>
      <c r="L18">
        <f>NDMC_EOD!AO18+NDMC_EOD!AP18</f>
        <v>12</v>
      </c>
      <c r="M18">
        <f>TPDDL_EOD!AO18+TPDDL_EOD!AP18</f>
        <v>70</v>
      </c>
      <c r="N18">
        <f t="shared" si="0"/>
        <v>158</v>
      </c>
      <c r="O18" s="154">
        <f t="shared" si="1"/>
        <v>0</v>
      </c>
      <c r="P18">
        <v>70</v>
      </c>
      <c r="Q18">
        <v>0</v>
      </c>
      <c r="R18">
        <v>6</v>
      </c>
      <c r="S18">
        <v>12</v>
      </c>
      <c r="T18">
        <v>70</v>
      </c>
      <c r="U18" s="156">
        <f t="shared" si="2"/>
        <v>158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165</v>
      </c>
      <c r="E19">
        <f>BAWANA!AQ19</f>
        <v>0</v>
      </c>
      <c r="F19">
        <f t="shared" si="4"/>
        <v>768</v>
      </c>
      <c r="G19">
        <f t="shared" si="5"/>
        <v>165</v>
      </c>
      <c r="H19" s="154"/>
      <c r="I19">
        <f>BRPL_EOD!AO19+BRPL_EOD!AP19</f>
        <v>70</v>
      </c>
      <c r="J19">
        <f>BYPL_EOD!AO19+BYPL_EOD!AP19</f>
        <v>0</v>
      </c>
      <c r="K19">
        <f>MES_EOD!AO19+MES_EOD!AP19</f>
        <v>13</v>
      </c>
      <c r="L19">
        <f>NDMC_EOD!AO19+NDMC_EOD!AP19</f>
        <v>12</v>
      </c>
      <c r="M19">
        <f>TPDDL_EOD!AO19+TPDDL_EOD!AP19</f>
        <v>70</v>
      </c>
      <c r="N19">
        <f t="shared" si="0"/>
        <v>165</v>
      </c>
      <c r="O19" s="154">
        <f t="shared" si="1"/>
        <v>0</v>
      </c>
      <c r="P19">
        <v>70</v>
      </c>
      <c r="Q19">
        <v>0</v>
      </c>
      <c r="R19">
        <v>13</v>
      </c>
      <c r="S19">
        <v>12</v>
      </c>
      <c r="T19">
        <v>70</v>
      </c>
      <c r="U19" s="156">
        <f t="shared" si="2"/>
        <v>165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158</v>
      </c>
      <c r="E20">
        <f>BAWANA!AQ20</f>
        <v>0</v>
      </c>
      <c r="F20">
        <f t="shared" si="4"/>
        <v>768</v>
      </c>
      <c r="G20">
        <f t="shared" si="5"/>
        <v>158</v>
      </c>
      <c r="H20" s="154"/>
      <c r="I20">
        <f>BRPL_EOD!AO20+BRPL_EOD!AP20</f>
        <v>70</v>
      </c>
      <c r="J20">
        <f>BYPL_EOD!AO20+BYPL_EOD!AP20</f>
        <v>0</v>
      </c>
      <c r="K20">
        <f>MES_EOD!AO20+MES_EOD!AP20</f>
        <v>6</v>
      </c>
      <c r="L20">
        <f>NDMC_EOD!AO20+NDMC_EOD!AP20</f>
        <v>12</v>
      </c>
      <c r="M20">
        <f>TPDDL_EOD!AO20+TPDDL_EOD!AP20</f>
        <v>70</v>
      </c>
      <c r="N20">
        <f t="shared" si="0"/>
        <v>158</v>
      </c>
      <c r="O20" s="154">
        <f t="shared" si="1"/>
        <v>0</v>
      </c>
      <c r="P20">
        <v>70</v>
      </c>
      <c r="Q20">
        <v>0</v>
      </c>
      <c r="R20">
        <v>6</v>
      </c>
      <c r="S20">
        <v>12</v>
      </c>
      <c r="T20">
        <v>70</v>
      </c>
      <c r="U20" s="156">
        <f t="shared" si="2"/>
        <v>158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158</v>
      </c>
      <c r="E21">
        <f>BAWANA!AQ21</f>
        <v>0</v>
      </c>
      <c r="F21">
        <f t="shared" si="4"/>
        <v>768</v>
      </c>
      <c r="G21">
        <f t="shared" si="5"/>
        <v>158</v>
      </c>
      <c r="H21" s="154"/>
      <c r="I21">
        <f>BRPL_EOD!AO21+BRPL_EOD!AP21</f>
        <v>70</v>
      </c>
      <c r="J21">
        <f>BYPL_EOD!AO21+BYPL_EOD!AP21</f>
        <v>0</v>
      </c>
      <c r="K21">
        <f>MES_EOD!AO21+MES_EOD!AP21</f>
        <v>6</v>
      </c>
      <c r="L21">
        <f>NDMC_EOD!AO21+NDMC_EOD!AP21</f>
        <v>12</v>
      </c>
      <c r="M21">
        <f>TPDDL_EOD!AO21+TPDDL_EOD!AP21</f>
        <v>70</v>
      </c>
      <c r="N21">
        <f t="shared" si="0"/>
        <v>158</v>
      </c>
      <c r="O21" s="154">
        <f t="shared" si="1"/>
        <v>0</v>
      </c>
      <c r="P21">
        <v>70</v>
      </c>
      <c r="Q21">
        <v>0</v>
      </c>
      <c r="R21">
        <v>6</v>
      </c>
      <c r="S21">
        <v>12</v>
      </c>
      <c r="T21">
        <v>70</v>
      </c>
      <c r="U21" s="156">
        <f t="shared" si="2"/>
        <v>158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158</v>
      </c>
      <c r="E22">
        <f>BAWANA!AQ22</f>
        <v>0</v>
      </c>
      <c r="F22">
        <f t="shared" si="4"/>
        <v>768</v>
      </c>
      <c r="G22">
        <f t="shared" si="5"/>
        <v>158</v>
      </c>
      <c r="H22" s="154"/>
      <c r="I22">
        <f>BRPL_EOD!AO22+BRPL_EOD!AP22</f>
        <v>70</v>
      </c>
      <c r="J22">
        <f>BYPL_EOD!AO22+BYPL_EOD!AP22</f>
        <v>0</v>
      </c>
      <c r="K22">
        <f>MES_EOD!AO22+MES_EOD!AP22</f>
        <v>6</v>
      </c>
      <c r="L22">
        <f>NDMC_EOD!AO22+NDMC_EOD!AP22</f>
        <v>12</v>
      </c>
      <c r="M22">
        <f>TPDDL_EOD!AO22+TPDDL_EOD!AP22</f>
        <v>70</v>
      </c>
      <c r="N22">
        <f t="shared" si="0"/>
        <v>158</v>
      </c>
      <c r="O22" s="154">
        <f t="shared" si="1"/>
        <v>0</v>
      </c>
      <c r="P22">
        <v>70</v>
      </c>
      <c r="Q22">
        <v>0</v>
      </c>
      <c r="R22">
        <v>6</v>
      </c>
      <c r="S22">
        <v>12</v>
      </c>
      <c r="T22">
        <v>70</v>
      </c>
      <c r="U22" s="156">
        <f t="shared" si="2"/>
        <v>158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158</v>
      </c>
      <c r="E23">
        <f>BAWANA!AQ23</f>
        <v>0</v>
      </c>
      <c r="F23">
        <f t="shared" si="4"/>
        <v>768</v>
      </c>
      <c r="G23">
        <f t="shared" si="5"/>
        <v>158</v>
      </c>
      <c r="H23" s="154"/>
      <c r="I23">
        <f>BRPL_EOD!AO23+BRPL_EOD!AP23</f>
        <v>70</v>
      </c>
      <c r="J23">
        <f>BYPL_EOD!AO23+BYPL_EOD!AP23</f>
        <v>0</v>
      </c>
      <c r="K23">
        <f>MES_EOD!AO23+MES_EOD!AP23</f>
        <v>6</v>
      </c>
      <c r="L23">
        <f>NDMC_EOD!AO23+NDMC_EOD!AP23</f>
        <v>12</v>
      </c>
      <c r="M23">
        <f>TPDDL_EOD!AO23+TPDDL_EOD!AP23</f>
        <v>70</v>
      </c>
      <c r="N23">
        <f t="shared" si="0"/>
        <v>158</v>
      </c>
      <c r="O23" s="154">
        <f t="shared" si="1"/>
        <v>0</v>
      </c>
      <c r="P23">
        <v>70</v>
      </c>
      <c r="Q23">
        <v>0</v>
      </c>
      <c r="R23">
        <v>6</v>
      </c>
      <c r="S23">
        <v>12</v>
      </c>
      <c r="T23">
        <v>70</v>
      </c>
      <c r="U23" s="156">
        <f t="shared" si="2"/>
        <v>158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158</v>
      </c>
      <c r="E24">
        <f>BAWANA!AQ24</f>
        <v>0</v>
      </c>
      <c r="F24">
        <f t="shared" si="4"/>
        <v>768</v>
      </c>
      <c r="G24">
        <f t="shared" si="5"/>
        <v>158</v>
      </c>
      <c r="H24" s="154"/>
      <c r="I24">
        <f>BRPL_EOD!AO24+BRPL_EOD!AP24</f>
        <v>70</v>
      </c>
      <c r="J24">
        <f>BYPL_EOD!AO24+BYPL_EOD!AP24</f>
        <v>0</v>
      </c>
      <c r="K24">
        <f>MES_EOD!AO24+MES_EOD!AP24</f>
        <v>6</v>
      </c>
      <c r="L24">
        <f>NDMC_EOD!AO24+NDMC_EOD!AP24</f>
        <v>12</v>
      </c>
      <c r="M24">
        <f>TPDDL_EOD!AO24+TPDDL_EOD!AP24</f>
        <v>70</v>
      </c>
      <c r="N24">
        <f t="shared" si="0"/>
        <v>158</v>
      </c>
      <c r="O24" s="154">
        <f t="shared" si="1"/>
        <v>0</v>
      </c>
      <c r="P24">
        <v>70</v>
      </c>
      <c r="Q24">
        <v>0</v>
      </c>
      <c r="R24">
        <v>6</v>
      </c>
      <c r="S24">
        <v>12</v>
      </c>
      <c r="T24">
        <v>70</v>
      </c>
      <c r="U24" s="156">
        <f t="shared" si="2"/>
        <v>158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165</v>
      </c>
      <c r="E25">
        <f>BAWANA!AQ25</f>
        <v>0</v>
      </c>
      <c r="F25">
        <f t="shared" si="4"/>
        <v>768</v>
      </c>
      <c r="G25">
        <f t="shared" si="5"/>
        <v>165</v>
      </c>
      <c r="H25" s="154"/>
      <c r="I25">
        <f>BRPL_EOD!AO25+BRPL_EOD!AP25</f>
        <v>70</v>
      </c>
      <c r="J25">
        <f>BYPL_EOD!AO25+BYPL_EOD!AP25</f>
        <v>0</v>
      </c>
      <c r="K25">
        <f>MES_EOD!AO25+MES_EOD!AP25</f>
        <v>13</v>
      </c>
      <c r="L25">
        <f>NDMC_EOD!AO25+NDMC_EOD!AP25</f>
        <v>12</v>
      </c>
      <c r="M25">
        <f>TPDDL_EOD!AO25+TPDDL_EOD!AP25</f>
        <v>70</v>
      </c>
      <c r="N25">
        <f t="shared" si="0"/>
        <v>165</v>
      </c>
      <c r="O25" s="154">
        <f t="shared" si="1"/>
        <v>0</v>
      </c>
      <c r="P25">
        <v>70</v>
      </c>
      <c r="Q25">
        <v>0</v>
      </c>
      <c r="R25">
        <v>13</v>
      </c>
      <c r="S25">
        <v>12</v>
      </c>
      <c r="T25">
        <v>70</v>
      </c>
      <c r="U25" s="156">
        <f t="shared" si="2"/>
        <v>165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158</v>
      </c>
      <c r="E26">
        <f>BAWANA!AQ26</f>
        <v>0</v>
      </c>
      <c r="F26">
        <f t="shared" si="4"/>
        <v>768</v>
      </c>
      <c r="G26">
        <f t="shared" si="5"/>
        <v>158</v>
      </c>
      <c r="H26" s="154"/>
      <c r="I26">
        <f>BRPL_EOD!AO26+BRPL_EOD!AP26</f>
        <v>70</v>
      </c>
      <c r="J26">
        <f>BYPL_EOD!AO26+BYPL_EOD!AP26</f>
        <v>0</v>
      </c>
      <c r="K26">
        <f>MES_EOD!AO26+MES_EOD!AP26</f>
        <v>6</v>
      </c>
      <c r="L26">
        <f>NDMC_EOD!AO26+NDMC_EOD!AP26</f>
        <v>12</v>
      </c>
      <c r="M26">
        <f>TPDDL_EOD!AO26+TPDDL_EOD!AP26</f>
        <v>70</v>
      </c>
      <c r="N26">
        <f t="shared" si="0"/>
        <v>158</v>
      </c>
      <c r="O26" s="154">
        <f t="shared" si="1"/>
        <v>0</v>
      </c>
      <c r="P26">
        <v>70</v>
      </c>
      <c r="Q26">
        <v>0</v>
      </c>
      <c r="R26">
        <v>6</v>
      </c>
      <c r="S26">
        <v>12</v>
      </c>
      <c r="T26">
        <v>70</v>
      </c>
      <c r="U26" s="156">
        <f t="shared" si="2"/>
        <v>158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158</v>
      </c>
      <c r="E27">
        <f>BAWANA!AQ27</f>
        <v>0</v>
      </c>
      <c r="F27">
        <f t="shared" si="4"/>
        <v>768</v>
      </c>
      <c r="G27">
        <f t="shared" si="5"/>
        <v>158</v>
      </c>
      <c r="H27" s="154"/>
      <c r="I27">
        <f>BRPL_EOD!AO27+BRPL_EOD!AP27</f>
        <v>70</v>
      </c>
      <c r="J27">
        <f>BYPL_EOD!AO27+BYPL_EOD!AP27</f>
        <v>0</v>
      </c>
      <c r="K27">
        <f>MES_EOD!AO27+MES_EOD!AP27</f>
        <v>6</v>
      </c>
      <c r="L27">
        <f>NDMC_EOD!AO27+NDMC_EOD!AP27</f>
        <v>12</v>
      </c>
      <c r="M27">
        <f>TPDDL_EOD!AO27+TPDDL_EOD!AP27</f>
        <v>70</v>
      </c>
      <c r="N27">
        <f t="shared" si="0"/>
        <v>158</v>
      </c>
      <c r="O27" s="154">
        <f t="shared" si="1"/>
        <v>0</v>
      </c>
      <c r="P27">
        <v>70</v>
      </c>
      <c r="Q27">
        <v>0</v>
      </c>
      <c r="R27">
        <v>6</v>
      </c>
      <c r="S27">
        <v>12</v>
      </c>
      <c r="T27">
        <v>70</v>
      </c>
      <c r="U27" s="156">
        <f t="shared" si="2"/>
        <v>158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158</v>
      </c>
      <c r="E28">
        <f>BAWANA!AQ28</f>
        <v>0</v>
      </c>
      <c r="F28">
        <f t="shared" si="4"/>
        <v>768</v>
      </c>
      <c r="G28">
        <f t="shared" si="5"/>
        <v>158</v>
      </c>
      <c r="H28" s="154"/>
      <c r="I28">
        <f>BRPL_EOD!AO28+BRPL_EOD!AP28</f>
        <v>70</v>
      </c>
      <c r="J28">
        <f>BYPL_EOD!AO28+BYPL_EOD!AP28</f>
        <v>0</v>
      </c>
      <c r="K28">
        <f>MES_EOD!AO28+MES_EOD!AP28</f>
        <v>6</v>
      </c>
      <c r="L28">
        <f>NDMC_EOD!AO28+NDMC_EOD!AP28</f>
        <v>12</v>
      </c>
      <c r="M28">
        <f>TPDDL_EOD!AO28+TPDDL_EOD!AP28</f>
        <v>70</v>
      </c>
      <c r="N28">
        <f t="shared" si="0"/>
        <v>158</v>
      </c>
      <c r="O28" s="154">
        <f t="shared" si="1"/>
        <v>0</v>
      </c>
      <c r="P28">
        <v>70</v>
      </c>
      <c r="Q28">
        <v>0</v>
      </c>
      <c r="R28">
        <v>6</v>
      </c>
      <c r="S28">
        <v>12</v>
      </c>
      <c r="T28">
        <v>70</v>
      </c>
      <c r="U28" s="156">
        <f t="shared" si="2"/>
        <v>158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158</v>
      </c>
      <c r="E29">
        <f>BAWANA!AQ29</f>
        <v>0</v>
      </c>
      <c r="F29">
        <f t="shared" si="4"/>
        <v>768</v>
      </c>
      <c r="G29">
        <f t="shared" si="5"/>
        <v>158</v>
      </c>
      <c r="H29" s="154"/>
      <c r="I29">
        <f>BRPL_EOD!AO29+BRPL_EOD!AP29</f>
        <v>70</v>
      </c>
      <c r="J29">
        <f>BYPL_EOD!AO29+BYPL_EOD!AP29</f>
        <v>0</v>
      </c>
      <c r="K29">
        <f>MES_EOD!AO29+MES_EOD!AP29</f>
        <v>6</v>
      </c>
      <c r="L29">
        <f>NDMC_EOD!AO29+NDMC_EOD!AP29</f>
        <v>12</v>
      </c>
      <c r="M29">
        <f>TPDDL_EOD!AO29+TPDDL_EOD!AP29</f>
        <v>70</v>
      </c>
      <c r="N29">
        <f t="shared" si="0"/>
        <v>158</v>
      </c>
      <c r="O29" s="154">
        <f t="shared" si="1"/>
        <v>0</v>
      </c>
      <c r="P29">
        <v>70</v>
      </c>
      <c r="Q29">
        <v>0</v>
      </c>
      <c r="R29">
        <v>6</v>
      </c>
      <c r="S29">
        <v>12</v>
      </c>
      <c r="T29">
        <v>70</v>
      </c>
      <c r="U29" s="156">
        <f t="shared" si="2"/>
        <v>158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158</v>
      </c>
      <c r="E30">
        <f>BAWANA!AQ30</f>
        <v>0</v>
      </c>
      <c r="F30">
        <f t="shared" si="4"/>
        <v>768</v>
      </c>
      <c r="G30">
        <f t="shared" si="5"/>
        <v>158</v>
      </c>
      <c r="H30" s="154"/>
      <c r="I30">
        <f>BRPL_EOD!AO30+BRPL_EOD!AP30</f>
        <v>70</v>
      </c>
      <c r="J30">
        <f>BYPL_EOD!AO30+BYPL_EOD!AP30</f>
        <v>0</v>
      </c>
      <c r="K30">
        <f>MES_EOD!AO30+MES_EOD!AP30</f>
        <v>6</v>
      </c>
      <c r="L30">
        <f>NDMC_EOD!AO30+NDMC_EOD!AP30</f>
        <v>12</v>
      </c>
      <c r="M30">
        <f>TPDDL_EOD!AO30+TPDDL_EOD!AP30</f>
        <v>70</v>
      </c>
      <c r="N30">
        <f t="shared" si="0"/>
        <v>158</v>
      </c>
      <c r="O30" s="154">
        <f t="shared" si="1"/>
        <v>0</v>
      </c>
      <c r="P30">
        <v>70</v>
      </c>
      <c r="Q30">
        <v>0</v>
      </c>
      <c r="R30">
        <v>6</v>
      </c>
      <c r="S30">
        <v>12</v>
      </c>
      <c r="T30">
        <v>70</v>
      </c>
      <c r="U30" s="156">
        <f t="shared" si="2"/>
        <v>158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166</v>
      </c>
      <c r="E31">
        <f>BAWANA!AQ31</f>
        <v>0</v>
      </c>
      <c r="F31">
        <f t="shared" si="4"/>
        <v>768</v>
      </c>
      <c r="G31">
        <f t="shared" si="5"/>
        <v>166</v>
      </c>
      <c r="H31" s="154"/>
      <c r="I31">
        <f>BRPL_EOD!AO31+BRPL_EOD!AP31</f>
        <v>70</v>
      </c>
      <c r="J31">
        <f>BYPL_EOD!AO31+BYPL_EOD!AP31</f>
        <v>0</v>
      </c>
      <c r="K31">
        <f>MES_EOD!AO31+MES_EOD!AP31</f>
        <v>14</v>
      </c>
      <c r="L31">
        <f>NDMC_EOD!AO31+NDMC_EOD!AP31</f>
        <v>12</v>
      </c>
      <c r="M31">
        <f>TPDDL_EOD!AO31+TPDDL_EOD!AP31</f>
        <v>70</v>
      </c>
      <c r="N31">
        <f t="shared" si="0"/>
        <v>166</v>
      </c>
      <c r="O31" s="154">
        <f t="shared" si="1"/>
        <v>0</v>
      </c>
      <c r="P31">
        <v>70</v>
      </c>
      <c r="Q31">
        <v>0</v>
      </c>
      <c r="R31">
        <v>14</v>
      </c>
      <c r="S31">
        <v>12</v>
      </c>
      <c r="T31">
        <v>70</v>
      </c>
      <c r="U31" s="156">
        <f t="shared" si="2"/>
        <v>166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158</v>
      </c>
      <c r="E32">
        <f>BAWANA!AQ32</f>
        <v>0</v>
      </c>
      <c r="F32">
        <f t="shared" si="4"/>
        <v>768</v>
      </c>
      <c r="G32">
        <f t="shared" si="5"/>
        <v>158</v>
      </c>
      <c r="H32" s="154"/>
      <c r="I32">
        <f>BRPL_EOD!AO32+BRPL_EOD!AP32</f>
        <v>70</v>
      </c>
      <c r="J32">
        <f>BYPL_EOD!AO32+BYPL_EOD!AP32</f>
        <v>0</v>
      </c>
      <c r="K32">
        <f>MES_EOD!AO32+MES_EOD!AP32</f>
        <v>6</v>
      </c>
      <c r="L32">
        <f>NDMC_EOD!AO32+NDMC_EOD!AP32</f>
        <v>12</v>
      </c>
      <c r="M32">
        <f>TPDDL_EOD!AO32+TPDDL_EOD!AP32</f>
        <v>70</v>
      </c>
      <c r="N32">
        <f t="shared" si="0"/>
        <v>158</v>
      </c>
      <c r="O32" s="154">
        <f t="shared" si="1"/>
        <v>0</v>
      </c>
      <c r="P32">
        <v>70</v>
      </c>
      <c r="Q32">
        <v>0</v>
      </c>
      <c r="R32">
        <v>6</v>
      </c>
      <c r="S32">
        <v>12</v>
      </c>
      <c r="T32">
        <v>70</v>
      </c>
      <c r="U32" s="156">
        <f t="shared" si="2"/>
        <v>158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158</v>
      </c>
      <c r="E33">
        <f>BAWANA!AQ33</f>
        <v>0</v>
      </c>
      <c r="F33">
        <f t="shared" si="4"/>
        <v>768</v>
      </c>
      <c r="G33">
        <f t="shared" si="5"/>
        <v>158</v>
      </c>
      <c r="H33" s="154"/>
      <c r="I33">
        <f>BRPL_EOD!AO33+BRPL_EOD!AP33</f>
        <v>70</v>
      </c>
      <c r="J33">
        <f>BYPL_EOD!AO33+BYPL_EOD!AP33</f>
        <v>0</v>
      </c>
      <c r="K33">
        <f>MES_EOD!AO33+MES_EOD!AP33</f>
        <v>6</v>
      </c>
      <c r="L33">
        <f>NDMC_EOD!AO33+NDMC_EOD!AP33</f>
        <v>12</v>
      </c>
      <c r="M33">
        <f>TPDDL_EOD!AO33+TPDDL_EOD!AP33</f>
        <v>70</v>
      </c>
      <c r="N33">
        <f t="shared" si="0"/>
        <v>158</v>
      </c>
      <c r="O33" s="154">
        <f t="shared" si="1"/>
        <v>0</v>
      </c>
      <c r="P33">
        <v>70</v>
      </c>
      <c r="Q33">
        <v>0</v>
      </c>
      <c r="R33">
        <v>6</v>
      </c>
      <c r="S33">
        <v>12</v>
      </c>
      <c r="T33">
        <v>70</v>
      </c>
      <c r="U33" s="156">
        <f t="shared" si="2"/>
        <v>158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158</v>
      </c>
      <c r="E34">
        <f>BAWANA!AQ34</f>
        <v>0</v>
      </c>
      <c r="F34">
        <f t="shared" si="4"/>
        <v>768</v>
      </c>
      <c r="G34">
        <f t="shared" si="5"/>
        <v>158</v>
      </c>
      <c r="H34" s="154"/>
      <c r="I34">
        <f>BRPL_EOD!AO34+BRPL_EOD!AP34</f>
        <v>70</v>
      </c>
      <c r="J34">
        <f>BYPL_EOD!AO34+BYPL_EOD!AP34</f>
        <v>0</v>
      </c>
      <c r="K34">
        <f>MES_EOD!AO34+MES_EOD!AP34</f>
        <v>6</v>
      </c>
      <c r="L34">
        <f>NDMC_EOD!AO34+NDMC_EOD!AP34</f>
        <v>12</v>
      </c>
      <c r="M34">
        <f>TPDDL_EOD!AO34+TPDDL_EOD!AP34</f>
        <v>70</v>
      </c>
      <c r="N34">
        <f t="shared" si="0"/>
        <v>158</v>
      </c>
      <c r="O34" s="154">
        <f t="shared" si="1"/>
        <v>0</v>
      </c>
      <c r="P34">
        <v>70</v>
      </c>
      <c r="Q34">
        <v>0</v>
      </c>
      <c r="R34">
        <v>6</v>
      </c>
      <c r="S34">
        <v>12</v>
      </c>
      <c r="T34">
        <v>70</v>
      </c>
      <c r="U34" s="156">
        <f t="shared" si="2"/>
        <v>158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158</v>
      </c>
      <c r="E35">
        <f>BAWANA!AQ35</f>
        <v>0</v>
      </c>
      <c r="F35">
        <f t="shared" si="4"/>
        <v>768</v>
      </c>
      <c r="G35">
        <f t="shared" si="5"/>
        <v>158</v>
      </c>
      <c r="H35" s="154"/>
      <c r="I35">
        <f>BRPL_EOD!AO35+BRPL_EOD!AP35</f>
        <v>70</v>
      </c>
      <c r="J35">
        <f>BYPL_EOD!AO35+BYPL_EOD!AP35</f>
        <v>0</v>
      </c>
      <c r="K35">
        <f>MES_EOD!AO35+MES_EOD!AP35</f>
        <v>6</v>
      </c>
      <c r="L35">
        <f>NDMC_EOD!AO35+NDMC_EOD!AP35</f>
        <v>12</v>
      </c>
      <c r="M35">
        <f>TPDDL_EOD!AO35+TPDDL_EOD!AP35</f>
        <v>70</v>
      </c>
      <c r="N35">
        <f t="shared" si="0"/>
        <v>158</v>
      </c>
      <c r="O35" s="154">
        <f t="shared" si="1"/>
        <v>0</v>
      </c>
      <c r="P35">
        <v>70</v>
      </c>
      <c r="Q35">
        <v>0</v>
      </c>
      <c r="R35">
        <v>6</v>
      </c>
      <c r="S35">
        <v>12</v>
      </c>
      <c r="T35">
        <v>70</v>
      </c>
      <c r="U35" s="156">
        <f t="shared" si="2"/>
        <v>158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158</v>
      </c>
      <c r="E36">
        <f>BAWANA!AQ36</f>
        <v>0</v>
      </c>
      <c r="F36">
        <f t="shared" si="4"/>
        <v>768</v>
      </c>
      <c r="G36">
        <f t="shared" si="5"/>
        <v>158</v>
      </c>
      <c r="H36" s="154"/>
      <c r="I36">
        <f>BRPL_EOD!AO36+BRPL_EOD!AP36</f>
        <v>70</v>
      </c>
      <c r="J36">
        <f>BYPL_EOD!AO36+BYPL_EOD!AP36</f>
        <v>0</v>
      </c>
      <c r="K36">
        <f>MES_EOD!AO36+MES_EOD!AP36</f>
        <v>6</v>
      </c>
      <c r="L36">
        <f>NDMC_EOD!AO36+NDMC_EOD!AP36</f>
        <v>12</v>
      </c>
      <c r="M36">
        <f>TPDDL_EOD!AO36+TPDDL_EOD!AP36</f>
        <v>70</v>
      </c>
      <c r="N36">
        <f t="shared" si="0"/>
        <v>158</v>
      </c>
      <c r="O36" s="154">
        <f t="shared" si="1"/>
        <v>0</v>
      </c>
      <c r="P36">
        <v>70</v>
      </c>
      <c r="Q36">
        <v>0</v>
      </c>
      <c r="R36">
        <v>6</v>
      </c>
      <c r="S36">
        <v>12</v>
      </c>
      <c r="T36">
        <v>70</v>
      </c>
      <c r="U36" s="156">
        <f t="shared" si="2"/>
        <v>158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169</v>
      </c>
      <c r="E37">
        <f>BAWANA!AQ37</f>
        <v>0</v>
      </c>
      <c r="F37">
        <f t="shared" si="4"/>
        <v>768</v>
      </c>
      <c r="G37">
        <f t="shared" si="5"/>
        <v>169</v>
      </c>
      <c r="H37" s="154"/>
      <c r="I37">
        <f>BRPL_EOD!AO37+BRPL_EOD!AP37</f>
        <v>70</v>
      </c>
      <c r="J37">
        <f>BYPL_EOD!AO37+BYPL_EOD!AP37</f>
        <v>0</v>
      </c>
      <c r="K37">
        <f>MES_EOD!AO37+MES_EOD!AP37</f>
        <v>17</v>
      </c>
      <c r="L37">
        <f>NDMC_EOD!AO37+NDMC_EOD!AP37</f>
        <v>12</v>
      </c>
      <c r="M37">
        <f>TPDDL_EOD!AO37+TPDDL_EOD!AP37</f>
        <v>70</v>
      </c>
      <c r="N37">
        <f t="shared" si="0"/>
        <v>169</v>
      </c>
      <c r="O37" s="154">
        <f t="shared" si="1"/>
        <v>0</v>
      </c>
      <c r="P37">
        <v>70</v>
      </c>
      <c r="Q37">
        <v>0</v>
      </c>
      <c r="R37">
        <v>17</v>
      </c>
      <c r="S37">
        <v>12</v>
      </c>
      <c r="T37">
        <v>70</v>
      </c>
      <c r="U37" s="156">
        <f t="shared" si="2"/>
        <v>169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768</v>
      </c>
      <c r="G38">
        <f t="shared" si="5"/>
        <v>158</v>
      </c>
      <c r="H38" s="154"/>
      <c r="I38">
        <f>BRPL_EOD!AO38+BRPL_EOD!AP38</f>
        <v>70</v>
      </c>
      <c r="J38">
        <f>BYPL_EOD!AO38+BYPL_EOD!AP38</f>
        <v>0</v>
      </c>
      <c r="K38">
        <f>MES_EOD!AO38+MES_EOD!AP38</f>
        <v>6</v>
      </c>
      <c r="L38">
        <f>NDMC_EOD!AO38+NDMC_EOD!AP38</f>
        <v>12</v>
      </c>
      <c r="M38">
        <f>TPDDL_EOD!AO38+TPDDL_EOD!AP38</f>
        <v>70</v>
      </c>
      <c r="N38">
        <f t="shared" si="0"/>
        <v>158</v>
      </c>
      <c r="O38" s="154">
        <f t="shared" si="1"/>
        <v>0</v>
      </c>
      <c r="P38">
        <v>70</v>
      </c>
      <c r="Q38">
        <v>0</v>
      </c>
      <c r="R38">
        <v>6</v>
      </c>
      <c r="S38">
        <v>12</v>
      </c>
      <c r="T38">
        <v>70</v>
      </c>
      <c r="U38" s="156">
        <f t="shared" si="2"/>
        <v>158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768</v>
      </c>
      <c r="G39">
        <f t="shared" si="5"/>
        <v>158</v>
      </c>
      <c r="H39" s="154"/>
      <c r="I39">
        <f>BRPL_EOD!AO39+BRPL_EOD!AP39</f>
        <v>70</v>
      </c>
      <c r="J39">
        <f>BYPL_EOD!AO39+BYPL_EOD!AP39</f>
        <v>0</v>
      </c>
      <c r="K39">
        <f>MES_EOD!AO39+MES_EOD!AP39</f>
        <v>6</v>
      </c>
      <c r="L39">
        <f>NDMC_EOD!AO39+NDMC_EOD!AP39</f>
        <v>12</v>
      </c>
      <c r="M39">
        <f>TPDDL_EOD!AO39+TPDDL_EOD!AP39</f>
        <v>70</v>
      </c>
      <c r="N39">
        <f t="shared" si="0"/>
        <v>158</v>
      </c>
      <c r="O39" s="154">
        <f t="shared" si="1"/>
        <v>0</v>
      </c>
      <c r="P39">
        <v>70</v>
      </c>
      <c r="Q39">
        <v>0</v>
      </c>
      <c r="R39">
        <v>6</v>
      </c>
      <c r="S39">
        <v>12</v>
      </c>
      <c r="T39">
        <v>70</v>
      </c>
      <c r="U39" s="156">
        <f t="shared" si="2"/>
        <v>158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768</v>
      </c>
      <c r="G40">
        <f t="shared" si="5"/>
        <v>158</v>
      </c>
      <c r="H40" s="154"/>
      <c r="I40">
        <f>BRPL_EOD!AO40+BRPL_EOD!AP40</f>
        <v>70</v>
      </c>
      <c r="J40">
        <f>BYPL_EOD!AO40+BYPL_EOD!AP40</f>
        <v>0</v>
      </c>
      <c r="K40">
        <f>MES_EOD!AO40+MES_EOD!AP40</f>
        <v>6</v>
      </c>
      <c r="L40">
        <f>NDMC_EOD!AO40+NDMC_EOD!AP40</f>
        <v>12</v>
      </c>
      <c r="M40">
        <f>TPDDL_EOD!AO40+TPDDL_EOD!AP40</f>
        <v>70</v>
      </c>
      <c r="N40">
        <f t="shared" si="0"/>
        <v>158</v>
      </c>
      <c r="O40" s="154">
        <f t="shared" si="1"/>
        <v>0</v>
      </c>
      <c r="P40">
        <v>70</v>
      </c>
      <c r="Q40">
        <v>0</v>
      </c>
      <c r="R40">
        <v>6</v>
      </c>
      <c r="S40">
        <v>12</v>
      </c>
      <c r="T40">
        <v>70</v>
      </c>
      <c r="U40" s="156">
        <f t="shared" si="2"/>
        <v>158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768</v>
      </c>
      <c r="G41">
        <f t="shared" si="5"/>
        <v>158</v>
      </c>
      <c r="H41" s="154"/>
      <c r="I41">
        <f>BRPL_EOD!AO41+BRPL_EOD!AP41</f>
        <v>70</v>
      </c>
      <c r="J41">
        <f>BYPL_EOD!AO41+BYPL_EOD!AP41</f>
        <v>0</v>
      </c>
      <c r="K41">
        <f>MES_EOD!AO41+MES_EOD!AP41</f>
        <v>6</v>
      </c>
      <c r="L41">
        <f>NDMC_EOD!AO41+NDMC_EOD!AP41</f>
        <v>12</v>
      </c>
      <c r="M41">
        <f>TPDDL_EOD!AO41+TPDDL_EOD!AP41</f>
        <v>70</v>
      </c>
      <c r="N41">
        <f t="shared" si="0"/>
        <v>158</v>
      </c>
      <c r="O41" s="154">
        <f t="shared" si="1"/>
        <v>0</v>
      </c>
      <c r="P41">
        <v>70</v>
      </c>
      <c r="Q41">
        <v>0</v>
      </c>
      <c r="R41">
        <v>6</v>
      </c>
      <c r="S41">
        <v>12</v>
      </c>
      <c r="T41">
        <v>70</v>
      </c>
      <c r="U41" s="156">
        <f t="shared" si="2"/>
        <v>158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768</v>
      </c>
      <c r="G42">
        <f t="shared" si="5"/>
        <v>158</v>
      </c>
      <c r="H42" s="154"/>
      <c r="I42">
        <f>BRPL_EOD!AO42+BRPL_EOD!AP42</f>
        <v>70</v>
      </c>
      <c r="J42">
        <f>BYPL_EOD!AO42+BYPL_EOD!AP42</f>
        <v>0</v>
      </c>
      <c r="K42">
        <f>MES_EOD!AO42+MES_EOD!AP42</f>
        <v>6</v>
      </c>
      <c r="L42">
        <f>NDMC_EOD!AO42+NDMC_EOD!AP42</f>
        <v>12</v>
      </c>
      <c r="M42">
        <f>TPDDL_EOD!AO42+TPDDL_EOD!AP42</f>
        <v>70</v>
      </c>
      <c r="N42">
        <f t="shared" si="0"/>
        <v>158</v>
      </c>
      <c r="O42" s="154">
        <f t="shared" si="1"/>
        <v>0</v>
      </c>
      <c r="P42">
        <v>70</v>
      </c>
      <c r="Q42">
        <v>0</v>
      </c>
      <c r="R42">
        <v>6</v>
      </c>
      <c r="S42">
        <v>12</v>
      </c>
      <c r="T42">
        <v>70</v>
      </c>
      <c r="U42" s="156">
        <f t="shared" si="2"/>
        <v>158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173</v>
      </c>
      <c r="E43">
        <f>BAWANA!AQ43</f>
        <v>0</v>
      </c>
      <c r="F43">
        <f t="shared" si="4"/>
        <v>768</v>
      </c>
      <c r="G43">
        <f t="shared" si="5"/>
        <v>173</v>
      </c>
      <c r="H43" s="154"/>
      <c r="I43">
        <f>BRPL_EOD!AO43+BRPL_EOD!AP43</f>
        <v>70</v>
      </c>
      <c r="J43">
        <f>BYPL_EOD!AO43+BYPL_EOD!AP43</f>
        <v>0</v>
      </c>
      <c r="K43">
        <f>MES_EOD!AO43+MES_EOD!AP43</f>
        <v>21</v>
      </c>
      <c r="L43">
        <f>NDMC_EOD!AO43+NDMC_EOD!AP43</f>
        <v>12</v>
      </c>
      <c r="M43">
        <f>TPDDL_EOD!AO43+TPDDL_EOD!AP43</f>
        <v>70</v>
      </c>
      <c r="N43">
        <f t="shared" si="0"/>
        <v>173</v>
      </c>
      <c r="O43" s="154">
        <f t="shared" si="1"/>
        <v>0</v>
      </c>
      <c r="P43">
        <v>70</v>
      </c>
      <c r="Q43">
        <v>0</v>
      </c>
      <c r="R43">
        <v>21</v>
      </c>
      <c r="S43">
        <v>12</v>
      </c>
      <c r="T43">
        <v>70</v>
      </c>
      <c r="U43" s="156">
        <f t="shared" si="2"/>
        <v>173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768</v>
      </c>
      <c r="G44">
        <f t="shared" si="5"/>
        <v>158</v>
      </c>
      <c r="H44" s="154"/>
      <c r="I44">
        <f>BRPL_EOD!AO44+BRPL_EOD!AP44</f>
        <v>70</v>
      </c>
      <c r="J44">
        <f>BYPL_EOD!AO44+BYPL_EOD!AP44</f>
        <v>0</v>
      </c>
      <c r="K44">
        <f>MES_EOD!AO44+MES_EOD!AP44</f>
        <v>6</v>
      </c>
      <c r="L44">
        <f>NDMC_EOD!AO44+NDMC_EOD!AP44</f>
        <v>12</v>
      </c>
      <c r="M44">
        <f>TPDDL_EOD!AO44+TPDDL_EOD!AP44</f>
        <v>70</v>
      </c>
      <c r="N44">
        <f t="shared" si="0"/>
        <v>158</v>
      </c>
      <c r="O44" s="154">
        <f t="shared" si="1"/>
        <v>0</v>
      </c>
      <c r="P44">
        <v>70</v>
      </c>
      <c r="Q44">
        <v>0</v>
      </c>
      <c r="R44">
        <v>6</v>
      </c>
      <c r="S44">
        <v>12</v>
      </c>
      <c r="T44">
        <v>70</v>
      </c>
      <c r="U44" s="156">
        <f t="shared" si="2"/>
        <v>158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768</v>
      </c>
      <c r="G45">
        <f t="shared" si="5"/>
        <v>158</v>
      </c>
      <c r="H45" s="154"/>
      <c r="I45">
        <f>BRPL_EOD!AO45+BRPL_EOD!AP45</f>
        <v>70</v>
      </c>
      <c r="J45">
        <f>BYPL_EOD!AO45+BYPL_EOD!AP45</f>
        <v>0</v>
      </c>
      <c r="K45">
        <f>MES_EOD!AO45+MES_EOD!AP45</f>
        <v>6</v>
      </c>
      <c r="L45">
        <f>NDMC_EOD!AO45+NDMC_EOD!AP45</f>
        <v>12</v>
      </c>
      <c r="M45">
        <f>TPDDL_EOD!AO45+TPDDL_EOD!AP45</f>
        <v>70</v>
      </c>
      <c r="N45">
        <f t="shared" si="0"/>
        <v>158</v>
      </c>
      <c r="O45" s="154">
        <f t="shared" si="1"/>
        <v>0</v>
      </c>
      <c r="P45">
        <v>70</v>
      </c>
      <c r="Q45">
        <v>0</v>
      </c>
      <c r="R45">
        <v>6</v>
      </c>
      <c r="S45">
        <v>12</v>
      </c>
      <c r="T45">
        <v>70</v>
      </c>
      <c r="U45" s="156">
        <f t="shared" si="2"/>
        <v>158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768</v>
      </c>
      <c r="G46">
        <f t="shared" si="5"/>
        <v>158</v>
      </c>
      <c r="H46" s="154"/>
      <c r="I46">
        <f>BRPL_EOD!AO46+BRPL_EOD!AP46</f>
        <v>70</v>
      </c>
      <c r="J46">
        <f>BYPL_EOD!AO46+BYPL_EOD!AP46</f>
        <v>0</v>
      </c>
      <c r="K46">
        <f>MES_EOD!AO46+MES_EOD!AP46</f>
        <v>6</v>
      </c>
      <c r="L46">
        <f>NDMC_EOD!AO46+NDMC_EOD!AP46</f>
        <v>12</v>
      </c>
      <c r="M46">
        <f>TPDDL_EOD!AO46+TPDDL_EOD!AP46</f>
        <v>70</v>
      </c>
      <c r="N46">
        <f t="shared" si="0"/>
        <v>158</v>
      </c>
      <c r="O46" s="154">
        <f t="shared" si="1"/>
        <v>0</v>
      </c>
      <c r="P46">
        <v>70</v>
      </c>
      <c r="Q46">
        <v>0</v>
      </c>
      <c r="R46">
        <v>6</v>
      </c>
      <c r="S46">
        <v>12</v>
      </c>
      <c r="T46">
        <v>70</v>
      </c>
      <c r="U46" s="156">
        <f t="shared" si="2"/>
        <v>158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132.01999999999998</v>
      </c>
      <c r="E47">
        <f>BAWANA!AQ47</f>
        <v>0</v>
      </c>
      <c r="F47">
        <f t="shared" si="4"/>
        <v>768</v>
      </c>
      <c r="G47">
        <f t="shared" si="5"/>
        <v>132.01999999999998</v>
      </c>
      <c r="H47" s="154"/>
      <c r="I47">
        <f>BRPL_EOD!AO47+BRPL_EOD!AP47</f>
        <v>70</v>
      </c>
      <c r="J47">
        <f>BYPL_EOD!AO47+BYPL_EOD!AP47</f>
        <v>14.02</v>
      </c>
      <c r="K47">
        <f>MES_EOD!AO47+MES_EOD!AP47</f>
        <v>6</v>
      </c>
      <c r="L47">
        <f>NDMC_EOD!AO47+NDMC_EOD!AP47</f>
        <v>12</v>
      </c>
      <c r="M47">
        <f>TPDDL_EOD!AO47+TPDDL_EOD!AP47</f>
        <v>30</v>
      </c>
      <c r="N47">
        <f t="shared" si="0"/>
        <v>132.01999999999998</v>
      </c>
      <c r="O47" s="154">
        <f t="shared" si="1"/>
        <v>0</v>
      </c>
      <c r="P47">
        <v>70</v>
      </c>
      <c r="Q47">
        <v>14.02</v>
      </c>
      <c r="R47">
        <v>6</v>
      </c>
      <c r="S47">
        <v>12</v>
      </c>
      <c r="T47">
        <v>30</v>
      </c>
      <c r="U47" s="156">
        <f t="shared" si="2"/>
        <v>132.01999999999998</v>
      </c>
      <c r="V47" s="154">
        <f t="shared" si="3"/>
        <v>0</v>
      </c>
      <c r="Y47">
        <f>BAWANA!BA47+BAWANA!BB47</f>
        <v>8.99</v>
      </c>
      <c r="Z47">
        <f>BAWANA!BH47+BAWANA!BI47</f>
        <v>8.99</v>
      </c>
      <c r="AA47">
        <f>BAWANA!AB47+BAWANA!AC47</f>
        <v>8.99</v>
      </c>
      <c r="AB47">
        <f>BAWANA!AI47+BAWANA!AJ47</f>
        <v>8.99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132.01999999999998</v>
      </c>
      <c r="E48">
        <f>BAWANA!AQ48</f>
        <v>0</v>
      </c>
      <c r="F48">
        <f t="shared" si="4"/>
        <v>768</v>
      </c>
      <c r="G48">
        <f t="shared" si="5"/>
        <v>132.01999999999998</v>
      </c>
      <c r="H48" s="154"/>
      <c r="I48">
        <f>BRPL_EOD!AO48+BRPL_EOD!AP48</f>
        <v>70</v>
      </c>
      <c r="J48">
        <f>BYPL_EOD!AO48+BYPL_EOD!AP48</f>
        <v>14.02</v>
      </c>
      <c r="K48">
        <f>MES_EOD!AO48+MES_EOD!AP48</f>
        <v>6</v>
      </c>
      <c r="L48">
        <f>NDMC_EOD!AO48+NDMC_EOD!AP48</f>
        <v>12</v>
      </c>
      <c r="M48">
        <f>TPDDL_EOD!AO48+TPDDL_EOD!AP48</f>
        <v>30</v>
      </c>
      <c r="N48">
        <f t="shared" si="0"/>
        <v>132.01999999999998</v>
      </c>
      <c r="O48" s="154">
        <f t="shared" si="1"/>
        <v>0</v>
      </c>
      <c r="P48">
        <v>70</v>
      </c>
      <c r="Q48">
        <v>14.02</v>
      </c>
      <c r="R48">
        <v>6</v>
      </c>
      <c r="S48">
        <v>12</v>
      </c>
      <c r="T48">
        <v>30</v>
      </c>
      <c r="U48" s="156">
        <f t="shared" si="2"/>
        <v>132.01999999999998</v>
      </c>
      <c r="V48" s="154">
        <f t="shared" si="3"/>
        <v>0</v>
      </c>
      <c r="Y48">
        <f>BAWANA!BA48+BAWANA!BB48</f>
        <v>8.99</v>
      </c>
      <c r="Z48">
        <f>BAWANA!BH48+BAWANA!BI48</f>
        <v>8.99</v>
      </c>
      <c r="AA48">
        <f>BAWANA!AB48+BAWANA!AC48</f>
        <v>8.99</v>
      </c>
      <c r="AB48">
        <f>BAWANA!AI48+BAWANA!AJ48</f>
        <v>8.99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140.44</v>
      </c>
      <c r="E49">
        <f>BAWANA!AQ49</f>
        <v>0</v>
      </c>
      <c r="F49">
        <f t="shared" si="4"/>
        <v>768</v>
      </c>
      <c r="G49">
        <f t="shared" si="5"/>
        <v>140.44</v>
      </c>
      <c r="H49" s="154"/>
      <c r="I49">
        <f>BRPL_EOD!AO49+BRPL_EOD!AP49</f>
        <v>70</v>
      </c>
      <c r="J49">
        <f>BYPL_EOD!AO49+BYPL_EOD!AP49</f>
        <v>7.45</v>
      </c>
      <c r="K49">
        <f>MES_EOD!AO49+MES_EOD!AP49</f>
        <v>21</v>
      </c>
      <c r="L49">
        <f>NDMC_EOD!AO49+NDMC_EOD!AP49</f>
        <v>12</v>
      </c>
      <c r="M49">
        <f>TPDDL_EOD!AO49+TPDDL_EOD!AP49</f>
        <v>30</v>
      </c>
      <c r="N49">
        <f t="shared" si="0"/>
        <v>140.44999999999999</v>
      </c>
      <c r="O49" s="154">
        <f t="shared" si="1"/>
        <v>-9.9999999999909051E-3</v>
      </c>
      <c r="P49">
        <v>69.995016019935932</v>
      </c>
      <c r="Q49">
        <v>7.4494695621217524</v>
      </c>
      <c r="R49">
        <v>20.998504805980776</v>
      </c>
      <c r="S49">
        <v>11.999145603417587</v>
      </c>
      <c r="T49">
        <v>29.997864008543967</v>
      </c>
      <c r="U49" s="156">
        <f t="shared" si="2"/>
        <v>140.44</v>
      </c>
      <c r="V49" s="154">
        <f t="shared" si="3"/>
        <v>0</v>
      </c>
      <c r="Y49">
        <f>BAWANA!BA49+BAWANA!BB49</f>
        <v>4.78</v>
      </c>
      <c r="Z49">
        <f>BAWANA!BH49+BAWANA!BI49</f>
        <v>4.78</v>
      </c>
      <c r="AA49">
        <f>BAWANA!AB49+BAWANA!AC49</f>
        <v>4.78</v>
      </c>
      <c r="AB49">
        <f>BAWANA!AI49+BAWANA!AJ49</f>
        <v>4.78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132.01999999999998</v>
      </c>
      <c r="E50">
        <f>BAWANA!AQ50</f>
        <v>0</v>
      </c>
      <c r="F50">
        <f t="shared" si="4"/>
        <v>768</v>
      </c>
      <c r="G50">
        <f t="shared" si="5"/>
        <v>132.01999999999998</v>
      </c>
      <c r="H50" s="154"/>
      <c r="I50">
        <f>BRPL_EOD!AO50+BRPL_EOD!AP50</f>
        <v>70</v>
      </c>
      <c r="J50">
        <f>BYPL_EOD!AO50+BYPL_EOD!AP50</f>
        <v>14.02</v>
      </c>
      <c r="K50">
        <f>MES_EOD!AO50+MES_EOD!AP50</f>
        <v>6</v>
      </c>
      <c r="L50">
        <f>NDMC_EOD!AO50+NDMC_EOD!AP50</f>
        <v>12</v>
      </c>
      <c r="M50">
        <f>TPDDL_EOD!AO50+TPDDL_EOD!AP50</f>
        <v>30</v>
      </c>
      <c r="N50">
        <f t="shared" si="0"/>
        <v>132.01999999999998</v>
      </c>
      <c r="O50" s="154">
        <f t="shared" si="1"/>
        <v>0</v>
      </c>
      <c r="P50">
        <v>70</v>
      </c>
      <c r="Q50">
        <v>14.02</v>
      </c>
      <c r="R50">
        <v>6</v>
      </c>
      <c r="S50">
        <v>12</v>
      </c>
      <c r="T50">
        <v>30</v>
      </c>
      <c r="U50" s="156">
        <f t="shared" si="2"/>
        <v>132.01999999999998</v>
      </c>
      <c r="V50" s="154">
        <f t="shared" si="3"/>
        <v>0</v>
      </c>
      <c r="Y50">
        <f>BAWANA!BA50+BAWANA!BB50</f>
        <v>8.99</v>
      </c>
      <c r="Z50">
        <f>BAWANA!BH50+BAWANA!BI50</f>
        <v>8.99</v>
      </c>
      <c r="AA50">
        <f>BAWANA!AB50+BAWANA!AC50</f>
        <v>8.99</v>
      </c>
      <c r="AB50">
        <f>BAWANA!AI50+BAWANA!AJ50</f>
        <v>8.99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158</v>
      </c>
      <c r="E51">
        <f>BAWANA!AQ51</f>
        <v>0</v>
      </c>
      <c r="F51">
        <f t="shared" si="4"/>
        <v>736</v>
      </c>
      <c r="G51">
        <f t="shared" si="5"/>
        <v>158</v>
      </c>
      <c r="H51" s="154"/>
      <c r="I51">
        <f>BRPL_EOD!AO51+BRPL_EOD!AP51</f>
        <v>70</v>
      </c>
      <c r="J51">
        <f>BYPL_EOD!AO51+BYPL_EOD!AP51</f>
        <v>0</v>
      </c>
      <c r="K51">
        <f>MES_EOD!AO51+MES_EOD!AP51</f>
        <v>6</v>
      </c>
      <c r="L51">
        <f>NDMC_EOD!AO51+NDMC_EOD!AP51</f>
        <v>12</v>
      </c>
      <c r="M51">
        <f>TPDDL_EOD!AO51+TPDDL_EOD!AP51</f>
        <v>70</v>
      </c>
      <c r="N51">
        <f t="shared" si="0"/>
        <v>158</v>
      </c>
      <c r="O51" s="154">
        <f t="shared" si="1"/>
        <v>0</v>
      </c>
      <c r="P51">
        <v>70</v>
      </c>
      <c r="Q51">
        <v>0</v>
      </c>
      <c r="R51">
        <v>6</v>
      </c>
      <c r="S51">
        <v>12</v>
      </c>
      <c r="T51">
        <v>70</v>
      </c>
      <c r="U51" s="156">
        <f t="shared" si="2"/>
        <v>158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158</v>
      </c>
      <c r="E52">
        <f>BAWANA!AQ52</f>
        <v>0</v>
      </c>
      <c r="F52">
        <f t="shared" si="4"/>
        <v>736</v>
      </c>
      <c r="G52">
        <f t="shared" si="5"/>
        <v>158</v>
      </c>
      <c r="H52" s="154"/>
      <c r="I52">
        <f>BRPL_EOD!AO52+BRPL_EOD!AP52</f>
        <v>70</v>
      </c>
      <c r="J52">
        <f>BYPL_EOD!AO52+BYPL_EOD!AP52</f>
        <v>0</v>
      </c>
      <c r="K52">
        <f>MES_EOD!AO52+MES_EOD!AP52</f>
        <v>6</v>
      </c>
      <c r="L52">
        <f>NDMC_EOD!AO52+NDMC_EOD!AP52</f>
        <v>12</v>
      </c>
      <c r="M52">
        <f>TPDDL_EOD!AO52+TPDDL_EOD!AP52</f>
        <v>70</v>
      </c>
      <c r="N52">
        <f t="shared" si="0"/>
        <v>158</v>
      </c>
      <c r="O52" s="154">
        <f t="shared" si="1"/>
        <v>0</v>
      </c>
      <c r="P52">
        <v>70</v>
      </c>
      <c r="Q52">
        <v>0</v>
      </c>
      <c r="R52">
        <v>6</v>
      </c>
      <c r="S52">
        <v>12</v>
      </c>
      <c r="T52">
        <v>70</v>
      </c>
      <c r="U52" s="156">
        <f t="shared" si="2"/>
        <v>158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736</v>
      </c>
      <c r="G53">
        <f t="shared" si="5"/>
        <v>158</v>
      </c>
      <c r="H53" s="154"/>
      <c r="I53">
        <f>BRPL_EOD!AO53+BRPL_EOD!AP53</f>
        <v>70</v>
      </c>
      <c r="J53">
        <f>BYPL_EOD!AO53+BYPL_EOD!AP53</f>
        <v>0</v>
      </c>
      <c r="K53">
        <f>MES_EOD!AO53+MES_EOD!AP53</f>
        <v>6</v>
      </c>
      <c r="L53">
        <f>NDMC_EOD!AO53+NDMC_EOD!AP53</f>
        <v>12</v>
      </c>
      <c r="M53">
        <f>TPDDL_EOD!AO53+TPDDL_EOD!AP53</f>
        <v>70</v>
      </c>
      <c r="N53">
        <f t="shared" si="0"/>
        <v>158</v>
      </c>
      <c r="O53" s="154">
        <f t="shared" si="1"/>
        <v>0</v>
      </c>
      <c r="P53">
        <v>70</v>
      </c>
      <c r="Q53">
        <v>0</v>
      </c>
      <c r="R53">
        <v>6</v>
      </c>
      <c r="S53">
        <v>12</v>
      </c>
      <c r="T53">
        <v>70</v>
      </c>
      <c r="U53" s="156">
        <f t="shared" si="2"/>
        <v>158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736</v>
      </c>
      <c r="G54">
        <f t="shared" si="5"/>
        <v>158</v>
      </c>
      <c r="H54" s="154"/>
      <c r="I54">
        <f>BRPL_EOD!AO54+BRPL_EOD!AP54</f>
        <v>70</v>
      </c>
      <c r="J54">
        <f>BYPL_EOD!AO54+BYPL_EOD!AP54</f>
        <v>0</v>
      </c>
      <c r="K54">
        <f>MES_EOD!AO54+MES_EOD!AP54</f>
        <v>6</v>
      </c>
      <c r="L54">
        <f>NDMC_EOD!AO54+NDMC_EOD!AP54</f>
        <v>12</v>
      </c>
      <c r="M54">
        <f>TPDDL_EOD!AO54+TPDDL_EOD!AP54</f>
        <v>70</v>
      </c>
      <c r="N54">
        <f t="shared" si="0"/>
        <v>158</v>
      </c>
      <c r="O54" s="154">
        <f t="shared" si="1"/>
        <v>0</v>
      </c>
      <c r="P54">
        <v>70</v>
      </c>
      <c r="Q54">
        <v>0</v>
      </c>
      <c r="R54">
        <v>6</v>
      </c>
      <c r="S54">
        <v>12</v>
      </c>
      <c r="T54">
        <v>70</v>
      </c>
      <c r="U54" s="156">
        <f t="shared" si="2"/>
        <v>158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172</v>
      </c>
      <c r="E55">
        <f>BAWANA!AQ55</f>
        <v>0</v>
      </c>
      <c r="F55">
        <f t="shared" si="4"/>
        <v>736</v>
      </c>
      <c r="G55">
        <f t="shared" si="5"/>
        <v>172</v>
      </c>
      <c r="H55" s="154"/>
      <c r="I55">
        <f>BRPL_EOD!AO55+BRPL_EOD!AP55</f>
        <v>70</v>
      </c>
      <c r="J55">
        <f>BYPL_EOD!AO55+BYPL_EOD!AP55</f>
        <v>0</v>
      </c>
      <c r="K55">
        <f>MES_EOD!AO55+MES_EOD!AP55</f>
        <v>20</v>
      </c>
      <c r="L55">
        <f>NDMC_EOD!AO55+NDMC_EOD!AP55</f>
        <v>12</v>
      </c>
      <c r="M55">
        <f>TPDDL_EOD!AO55+TPDDL_EOD!AP55</f>
        <v>70</v>
      </c>
      <c r="N55">
        <f t="shared" si="0"/>
        <v>172</v>
      </c>
      <c r="O55" s="154">
        <f t="shared" si="1"/>
        <v>0</v>
      </c>
      <c r="P55">
        <v>70</v>
      </c>
      <c r="Q55">
        <v>0</v>
      </c>
      <c r="R55">
        <v>20</v>
      </c>
      <c r="S55">
        <v>12</v>
      </c>
      <c r="T55">
        <v>70</v>
      </c>
      <c r="U55" s="156">
        <f t="shared" si="2"/>
        <v>172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158</v>
      </c>
      <c r="E56">
        <f>BAWANA!AQ56</f>
        <v>0</v>
      </c>
      <c r="F56">
        <f t="shared" si="4"/>
        <v>736</v>
      </c>
      <c r="G56">
        <f t="shared" si="5"/>
        <v>158</v>
      </c>
      <c r="H56" s="154"/>
      <c r="I56">
        <f>BRPL_EOD!AO56+BRPL_EOD!AP56</f>
        <v>70</v>
      </c>
      <c r="J56">
        <f>BYPL_EOD!AO56+BYPL_EOD!AP56</f>
        <v>0</v>
      </c>
      <c r="K56">
        <f>MES_EOD!AO56+MES_EOD!AP56</f>
        <v>6</v>
      </c>
      <c r="L56">
        <f>NDMC_EOD!AO56+NDMC_EOD!AP56</f>
        <v>12</v>
      </c>
      <c r="M56">
        <f>TPDDL_EOD!AO56+TPDDL_EOD!AP56</f>
        <v>70</v>
      </c>
      <c r="N56">
        <f t="shared" si="0"/>
        <v>158</v>
      </c>
      <c r="O56" s="154">
        <f t="shared" si="1"/>
        <v>0</v>
      </c>
      <c r="P56">
        <v>70</v>
      </c>
      <c r="Q56">
        <v>0</v>
      </c>
      <c r="R56">
        <v>6</v>
      </c>
      <c r="S56">
        <v>12</v>
      </c>
      <c r="T56">
        <v>70</v>
      </c>
      <c r="U56" s="156">
        <f t="shared" si="2"/>
        <v>158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158</v>
      </c>
      <c r="E57">
        <f>BAWANA!AQ57</f>
        <v>0</v>
      </c>
      <c r="F57">
        <f t="shared" si="4"/>
        <v>736</v>
      </c>
      <c r="G57">
        <f t="shared" si="5"/>
        <v>158</v>
      </c>
      <c r="H57" s="154"/>
      <c r="I57">
        <f>BRPL_EOD!AO57+BRPL_EOD!AP57</f>
        <v>70</v>
      </c>
      <c r="J57">
        <f>BYPL_EOD!AO57+BYPL_EOD!AP57</f>
        <v>0</v>
      </c>
      <c r="K57">
        <f>MES_EOD!AO57+MES_EOD!AP57</f>
        <v>6</v>
      </c>
      <c r="L57">
        <f>NDMC_EOD!AO57+NDMC_EOD!AP57</f>
        <v>12</v>
      </c>
      <c r="M57">
        <f>TPDDL_EOD!AO57+TPDDL_EOD!AP57</f>
        <v>70</v>
      </c>
      <c r="N57">
        <f t="shared" si="0"/>
        <v>158</v>
      </c>
      <c r="O57" s="154">
        <f t="shared" si="1"/>
        <v>0</v>
      </c>
      <c r="P57">
        <v>70</v>
      </c>
      <c r="Q57">
        <v>0</v>
      </c>
      <c r="R57">
        <v>6</v>
      </c>
      <c r="S57">
        <v>12</v>
      </c>
      <c r="T57">
        <v>70</v>
      </c>
      <c r="U57" s="156">
        <f t="shared" si="2"/>
        <v>158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158</v>
      </c>
      <c r="E58">
        <f>BAWANA!AQ58</f>
        <v>0</v>
      </c>
      <c r="F58">
        <f t="shared" si="4"/>
        <v>736</v>
      </c>
      <c r="G58">
        <f t="shared" si="5"/>
        <v>158</v>
      </c>
      <c r="H58" s="154"/>
      <c r="I58">
        <f>BRPL_EOD!AO58+BRPL_EOD!AP58</f>
        <v>70</v>
      </c>
      <c r="J58">
        <f>BYPL_EOD!AO58+BYPL_EOD!AP58</f>
        <v>0</v>
      </c>
      <c r="K58">
        <f>MES_EOD!AO58+MES_EOD!AP58</f>
        <v>6</v>
      </c>
      <c r="L58">
        <f>NDMC_EOD!AO58+NDMC_EOD!AP58</f>
        <v>12</v>
      </c>
      <c r="M58">
        <f>TPDDL_EOD!AO58+TPDDL_EOD!AP58</f>
        <v>70</v>
      </c>
      <c r="N58">
        <f t="shared" si="0"/>
        <v>158</v>
      </c>
      <c r="O58" s="154">
        <f t="shared" si="1"/>
        <v>0</v>
      </c>
      <c r="P58">
        <v>70</v>
      </c>
      <c r="Q58">
        <v>0</v>
      </c>
      <c r="R58">
        <v>6</v>
      </c>
      <c r="S58">
        <v>12</v>
      </c>
      <c r="T58">
        <v>70</v>
      </c>
      <c r="U58" s="156">
        <f t="shared" si="2"/>
        <v>158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158</v>
      </c>
      <c r="E59">
        <f>BAWANA!AQ59</f>
        <v>0</v>
      </c>
      <c r="F59">
        <f t="shared" si="4"/>
        <v>736</v>
      </c>
      <c r="G59">
        <f t="shared" si="5"/>
        <v>158</v>
      </c>
      <c r="H59" s="154"/>
      <c r="I59">
        <f>BRPL_EOD!AO59+BRPL_EOD!AP59</f>
        <v>70</v>
      </c>
      <c r="J59">
        <f>BYPL_EOD!AO59+BYPL_EOD!AP59</f>
        <v>0</v>
      </c>
      <c r="K59">
        <f>MES_EOD!AO59+MES_EOD!AP59</f>
        <v>6</v>
      </c>
      <c r="L59">
        <f>NDMC_EOD!AO59+NDMC_EOD!AP59</f>
        <v>12</v>
      </c>
      <c r="M59">
        <f>TPDDL_EOD!AO59+TPDDL_EOD!AP59</f>
        <v>70</v>
      </c>
      <c r="N59">
        <f t="shared" si="0"/>
        <v>158</v>
      </c>
      <c r="O59" s="154">
        <f t="shared" si="1"/>
        <v>0</v>
      </c>
      <c r="P59">
        <v>70</v>
      </c>
      <c r="Q59">
        <v>0</v>
      </c>
      <c r="R59">
        <v>6</v>
      </c>
      <c r="S59">
        <v>12</v>
      </c>
      <c r="T59">
        <v>70</v>
      </c>
      <c r="U59" s="156">
        <f t="shared" si="2"/>
        <v>158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158</v>
      </c>
      <c r="E60">
        <f>BAWANA!AQ60</f>
        <v>0</v>
      </c>
      <c r="F60">
        <f t="shared" si="4"/>
        <v>736</v>
      </c>
      <c r="G60">
        <f t="shared" si="5"/>
        <v>158</v>
      </c>
      <c r="H60" s="154"/>
      <c r="I60">
        <f>BRPL_EOD!AO60+BRPL_EOD!AP60</f>
        <v>70</v>
      </c>
      <c r="J60">
        <f>BYPL_EOD!AO60+BYPL_EOD!AP60</f>
        <v>0</v>
      </c>
      <c r="K60">
        <f>MES_EOD!AO60+MES_EOD!AP60</f>
        <v>6</v>
      </c>
      <c r="L60">
        <f>NDMC_EOD!AO60+NDMC_EOD!AP60</f>
        <v>12</v>
      </c>
      <c r="M60">
        <f>TPDDL_EOD!AO60+TPDDL_EOD!AP60</f>
        <v>70</v>
      </c>
      <c r="N60">
        <f t="shared" si="0"/>
        <v>158</v>
      </c>
      <c r="O60" s="154">
        <f t="shared" si="1"/>
        <v>0</v>
      </c>
      <c r="P60">
        <v>70</v>
      </c>
      <c r="Q60">
        <v>0</v>
      </c>
      <c r="R60">
        <v>6</v>
      </c>
      <c r="S60">
        <v>12</v>
      </c>
      <c r="T60">
        <v>70</v>
      </c>
      <c r="U60" s="156">
        <f t="shared" si="2"/>
        <v>158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171</v>
      </c>
      <c r="E61">
        <f>BAWANA!AQ61</f>
        <v>0</v>
      </c>
      <c r="F61">
        <f t="shared" si="4"/>
        <v>736</v>
      </c>
      <c r="G61">
        <f t="shared" si="5"/>
        <v>171</v>
      </c>
      <c r="H61" s="154"/>
      <c r="I61">
        <f>BRPL_EOD!AO61+BRPL_EOD!AP61</f>
        <v>70</v>
      </c>
      <c r="J61">
        <f>BYPL_EOD!AO61+BYPL_EOD!AP61</f>
        <v>0</v>
      </c>
      <c r="K61">
        <f>MES_EOD!AO61+MES_EOD!AP61</f>
        <v>19</v>
      </c>
      <c r="L61">
        <f>NDMC_EOD!AO61+NDMC_EOD!AP61</f>
        <v>12</v>
      </c>
      <c r="M61">
        <f>TPDDL_EOD!AO61+TPDDL_EOD!AP61</f>
        <v>70</v>
      </c>
      <c r="N61">
        <f t="shared" si="0"/>
        <v>171</v>
      </c>
      <c r="O61" s="154">
        <f t="shared" si="1"/>
        <v>0</v>
      </c>
      <c r="P61">
        <v>70</v>
      </c>
      <c r="Q61">
        <v>0</v>
      </c>
      <c r="R61">
        <v>19</v>
      </c>
      <c r="S61">
        <v>12</v>
      </c>
      <c r="T61">
        <v>70</v>
      </c>
      <c r="U61" s="156">
        <f t="shared" si="2"/>
        <v>171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158</v>
      </c>
      <c r="E62">
        <f>BAWANA!AQ62</f>
        <v>0</v>
      </c>
      <c r="F62">
        <f t="shared" si="4"/>
        <v>736</v>
      </c>
      <c r="G62">
        <f t="shared" si="5"/>
        <v>158</v>
      </c>
      <c r="H62" s="154"/>
      <c r="I62">
        <f>BRPL_EOD!AO62+BRPL_EOD!AP62</f>
        <v>70</v>
      </c>
      <c r="J62">
        <f>BYPL_EOD!AO62+BYPL_EOD!AP62</f>
        <v>0</v>
      </c>
      <c r="K62">
        <f>MES_EOD!AO62+MES_EOD!AP62</f>
        <v>6</v>
      </c>
      <c r="L62">
        <f>NDMC_EOD!AO62+NDMC_EOD!AP62</f>
        <v>12</v>
      </c>
      <c r="M62">
        <f>TPDDL_EOD!AO62+TPDDL_EOD!AP62</f>
        <v>70</v>
      </c>
      <c r="N62">
        <f t="shared" si="0"/>
        <v>158</v>
      </c>
      <c r="O62" s="154">
        <f t="shared" si="1"/>
        <v>0</v>
      </c>
      <c r="P62">
        <v>70</v>
      </c>
      <c r="Q62">
        <v>0</v>
      </c>
      <c r="R62">
        <v>6</v>
      </c>
      <c r="S62">
        <v>12</v>
      </c>
      <c r="T62">
        <v>70</v>
      </c>
      <c r="U62" s="156">
        <f t="shared" si="2"/>
        <v>158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158</v>
      </c>
      <c r="E63">
        <f>BAWANA!AQ63</f>
        <v>0</v>
      </c>
      <c r="F63">
        <f t="shared" si="4"/>
        <v>736</v>
      </c>
      <c r="G63">
        <f t="shared" si="5"/>
        <v>158</v>
      </c>
      <c r="H63" s="154"/>
      <c r="I63">
        <f>BRPL_EOD!AO63+BRPL_EOD!AP63</f>
        <v>70</v>
      </c>
      <c r="J63">
        <f>BYPL_EOD!AO63+BYPL_EOD!AP63</f>
        <v>0</v>
      </c>
      <c r="K63">
        <f>MES_EOD!AO63+MES_EOD!AP63</f>
        <v>6</v>
      </c>
      <c r="L63">
        <f>NDMC_EOD!AO63+NDMC_EOD!AP63</f>
        <v>12</v>
      </c>
      <c r="M63">
        <f>TPDDL_EOD!AO63+TPDDL_EOD!AP63</f>
        <v>70</v>
      </c>
      <c r="N63">
        <f t="shared" si="0"/>
        <v>158</v>
      </c>
      <c r="O63" s="154">
        <f t="shared" si="1"/>
        <v>0</v>
      </c>
      <c r="P63">
        <v>70</v>
      </c>
      <c r="Q63">
        <v>0</v>
      </c>
      <c r="R63">
        <v>6</v>
      </c>
      <c r="S63">
        <v>12</v>
      </c>
      <c r="T63">
        <v>70</v>
      </c>
      <c r="U63" s="156">
        <f t="shared" si="2"/>
        <v>158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158</v>
      </c>
      <c r="E64">
        <f>BAWANA!AQ64</f>
        <v>0</v>
      </c>
      <c r="F64">
        <f t="shared" si="4"/>
        <v>736</v>
      </c>
      <c r="G64">
        <f t="shared" si="5"/>
        <v>158</v>
      </c>
      <c r="H64" s="154"/>
      <c r="I64">
        <f>BRPL_EOD!AO64+BRPL_EOD!AP64</f>
        <v>70</v>
      </c>
      <c r="J64">
        <f>BYPL_EOD!AO64+BYPL_EOD!AP64</f>
        <v>0</v>
      </c>
      <c r="K64">
        <f>MES_EOD!AO64+MES_EOD!AP64</f>
        <v>6</v>
      </c>
      <c r="L64">
        <f>NDMC_EOD!AO64+NDMC_EOD!AP64</f>
        <v>12</v>
      </c>
      <c r="M64">
        <f>TPDDL_EOD!AO64+TPDDL_EOD!AP64</f>
        <v>70</v>
      </c>
      <c r="N64">
        <f t="shared" si="0"/>
        <v>158</v>
      </c>
      <c r="O64" s="154">
        <f t="shared" si="1"/>
        <v>0</v>
      </c>
      <c r="P64">
        <v>70</v>
      </c>
      <c r="Q64">
        <v>0</v>
      </c>
      <c r="R64">
        <v>6</v>
      </c>
      <c r="S64">
        <v>12</v>
      </c>
      <c r="T64">
        <v>70</v>
      </c>
      <c r="U64" s="156">
        <f t="shared" si="2"/>
        <v>158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188</v>
      </c>
      <c r="E65">
        <f>BAWANA!AQ65</f>
        <v>0</v>
      </c>
      <c r="F65">
        <f t="shared" si="4"/>
        <v>736</v>
      </c>
      <c r="G65">
        <f t="shared" si="5"/>
        <v>188</v>
      </c>
      <c r="H65" s="154"/>
      <c r="I65">
        <f>BRPL_EOD!AO65+BRPL_EOD!AP65</f>
        <v>100</v>
      </c>
      <c r="J65">
        <f>BYPL_EOD!AO65+BYPL_EOD!AP65</f>
        <v>0</v>
      </c>
      <c r="K65">
        <f>MES_EOD!AO65+MES_EOD!AP65</f>
        <v>6</v>
      </c>
      <c r="L65">
        <f>NDMC_EOD!AO65+NDMC_EOD!AP65</f>
        <v>12</v>
      </c>
      <c r="M65">
        <f>TPDDL_EOD!AO65+TPDDL_EOD!AP65</f>
        <v>70</v>
      </c>
      <c r="N65">
        <f t="shared" si="0"/>
        <v>188</v>
      </c>
      <c r="O65" s="154">
        <f t="shared" si="1"/>
        <v>0</v>
      </c>
      <c r="P65">
        <v>100</v>
      </c>
      <c r="Q65">
        <v>0</v>
      </c>
      <c r="R65">
        <v>6</v>
      </c>
      <c r="S65">
        <v>12</v>
      </c>
      <c r="T65">
        <v>70</v>
      </c>
      <c r="U65" s="156">
        <f t="shared" si="2"/>
        <v>188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238</v>
      </c>
      <c r="E66">
        <f>BAWANA!AQ66</f>
        <v>0</v>
      </c>
      <c r="F66">
        <f t="shared" si="4"/>
        <v>736</v>
      </c>
      <c r="G66">
        <f t="shared" si="5"/>
        <v>238</v>
      </c>
      <c r="H66" s="154"/>
      <c r="I66">
        <f>BRPL_EOD!AO66+BRPL_EOD!AP66</f>
        <v>150</v>
      </c>
      <c r="J66">
        <f>BYPL_EOD!AO66+BYPL_EOD!AP66</f>
        <v>0</v>
      </c>
      <c r="K66">
        <f>MES_EOD!AO66+MES_EOD!AP66</f>
        <v>6</v>
      </c>
      <c r="L66">
        <f>NDMC_EOD!AO66+NDMC_EOD!AP66</f>
        <v>12</v>
      </c>
      <c r="M66">
        <f>TPDDL_EOD!AO66+TPDDL_EOD!AP66</f>
        <v>70</v>
      </c>
      <c r="N66">
        <f t="shared" si="0"/>
        <v>238</v>
      </c>
      <c r="O66" s="154">
        <f t="shared" si="1"/>
        <v>0</v>
      </c>
      <c r="P66">
        <v>150</v>
      </c>
      <c r="Q66">
        <v>0</v>
      </c>
      <c r="R66">
        <v>6</v>
      </c>
      <c r="S66">
        <v>12</v>
      </c>
      <c r="T66">
        <v>70</v>
      </c>
      <c r="U66" s="156">
        <f t="shared" si="2"/>
        <v>238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280</v>
      </c>
      <c r="E67">
        <f>BAWANA!AQ67</f>
        <v>0</v>
      </c>
      <c r="F67">
        <f t="shared" si="4"/>
        <v>736</v>
      </c>
      <c r="G67">
        <f t="shared" si="5"/>
        <v>280</v>
      </c>
      <c r="H67" s="154"/>
      <c r="I67">
        <f>BRPL_EOD!AO67+BRPL_EOD!AP67</f>
        <v>182.82</v>
      </c>
      <c r="J67">
        <f>BYPL_EOD!AO67+BYPL_EOD!AP67</f>
        <v>0</v>
      </c>
      <c r="K67">
        <f>MES_EOD!AO67+MES_EOD!AP67</f>
        <v>18.28</v>
      </c>
      <c r="L67">
        <f>NDMC_EOD!AO67+NDMC_EOD!AP67</f>
        <v>11.55</v>
      </c>
      <c r="M67">
        <f>TPDDL_EOD!AO67+TPDDL_EOD!AP67</f>
        <v>67.349999999999994</v>
      </c>
      <c r="N67">
        <f t="shared" ref="N67:N98" si="7">SUM(I67:M67)</f>
        <v>280</v>
      </c>
      <c r="O67" s="154">
        <f t="shared" ref="O67:O98" si="8">G67-N67</f>
        <v>0</v>
      </c>
      <c r="P67">
        <v>182.82</v>
      </c>
      <c r="Q67">
        <v>0</v>
      </c>
      <c r="R67">
        <v>18.28</v>
      </c>
      <c r="S67">
        <v>11.55</v>
      </c>
      <c r="T67">
        <v>67.349999999999994</v>
      </c>
      <c r="U67" s="156">
        <f t="shared" ref="U67:U98" si="9">SUM(P67:T67)</f>
        <v>280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280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280</v>
      </c>
      <c r="H68" s="154"/>
      <c r="I68">
        <f>BRPL_EOD!AO68+BRPL_EOD!AP68</f>
        <v>194.44</v>
      </c>
      <c r="J68">
        <f>BYPL_EOD!AO68+BYPL_EOD!AP68</f>
        <v>0</v>
      </c>
      <c r="K68">
        <f>MES_EOD!AO68+MES_EOD!AP68</f>
        <v>5.83</v>
      </c>
      <c r="L68">
        <f>NDMC_EOD!AO68+NDMC_EOD!AP68</f>
        <v>11.67</v>
      </c>
      <c r="M68">
        <f>TPDDL_EOD!AO68+TPDDL_EOD!AP68</f>
        <v>68.06</v>
      </c>
      <c r="N68">
        <f t="shared" si="7"/>
        <v>280</v>
      </c>
      <c r="O68" s="154">
        <f t="shared" si="8"/>
        <v>0</v>
      </c>
      <c r="P68">
        <v>194.44</v>
      </c>
      <c r="Q68">
        <v>0</v>
      </c>
      <c r="R68">
        <v>5.83</v>
      </c>
      <c r="S68">
        <v>11.67</v>
      </c>
      <c r="T68">
        <v>68.06</v>
      </c>
      <c r="U68" s="156">
        <f t="shared" si="9"/>
        <v>280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280</v>
      </c>
      <c r="E69">
        <f>BAWANA!AQ69</f>
        <v>0</v>
      </c>
      <c r="F69">
        <f t="shared" si="11"/>
        <v>736</v>
      </c>
      <c r="G69">
        <f t="shared" si="12"/>
        <v>280</v>
      </c>
      <c r="H69" s="154"/>
      <c r="I69">
        <f>BRPL_EOD!AO69+BRPL_EOD!AP69</f>
        <v>170.73</v>
      </c>
      <c r="J69">
        <f>BYPL_EOD!AO69+BYPL_EOD!AP69</f>
        <v>34.15</v>
      </c>
      <c r="K69">
        <f>MES_EOD!AO69+MES_EOD!AP69</f>
        <v>5.12</v>
      </c>
      <c r="L69">
        <f>NDMC_EOD!AO69+NDMC_EOD!AP69</f>
        <v>10.24</v>
      </c>
      <c r="M69">
        <f>TPDDL_EOD!AO69+TPDDL_EOD!AP69</f>
        <v>59.76</v>
      </c>
      <c r="N69">
        <f t="shared" si="7"/>
        <v>280</v>
      </c>
      <c r="O69" s="154">
        <f t="shared" si="8"/>
        <v>0</v>
      </c>
      <c r="P69">
        <v>170.73</v>
      </c>
      <c r="Q69">
        <v>34.15</v>
      </c>
      <c r="R69">
        <v>5.12</v>
      </c>
      <c r="S69">
        <v>10.24</v>
      </c>
      <c r="T69">
        <v>59.76</v>
      </c>
      <c r="U69" s="156">
        <f t="shared" si="9"/>
        <v>280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280</v>
      </c>
      <c r="E70">
        <f>BAWANA!AQ70</f>
        <v>0</v>
      </c>
      <c r="F70">
        <f t="shared" si="11"/>
        <v>736</v>
      </c>
      <c r="G70">
        <f t="shared" si="12"/>
        <v>280</v>
      </c>
      <c r="H70" s="154"/>
      <c r="I70">
        <f>BRPL_EOD!AO70+BRPL_EOD!AP70</f>
        <v>170.73</v>
      </c>
      <c r="J70">
        <f>BYPL_EOD!AO70+BYPL_EOD!AP70</f>
        <v>34.15</v>
      </c>
      <c r="K70">
        <f>MES_EOD!AO70+MES_EOD!AP70</f>
        <v>5.12</v>
      </c>
      <c r="L70">
        <f>NDMC_EOD!AO70+NDMC_EOD!AP70</f>
        <v>10.24</v>
      </c>
      <c r="M70">
        <f>TPDDL_EOD!AO70+TPDDL_EOD!AP70</f>
        <v>59.76</v>
      </c>
      <c r="N70">
        <f t="shared" si="7"/>
        <v>280</v>
      </c>
      <c r="O70" s="154">
        <f t="shared" si="8"/>
        <v>0</v>
      </c>
      <c r="P70">
        <v>170.73</v>
      </c>
      <c r="Q70">
        <v>34.15</v>
      </c>
      <c r="R70">
        <v>5.12</v>
      </c>
      <c r="S70">
        <v>10.24</v>
      </c>
      <c r="T70">
        <v>59.76</v>
      </c>
      <c r="U70" s="156">
        <f t="shared" si="9"/>
        <v>280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280</v>
      </c>
      <c r="E71">
        <f>BAWANA!AQ71</f>
        <v>0</v>
      </c>
      <c r="F71">
        <f t="shared" si="11"/>
        <v>736</v>
      </c>
      <c r="G71">
        <f t="shared" si="12"/>
        <v>280</v>
      </c>
      <c r="H71" s="154"/>
      <c r="I71">
        <f>BRPL_EOD!AO71+BRPL_EOD!AP71</f>
        <v>170.73</v>
      </c>
      <c r="J71">
        <f>BYPL_EOD!AO71+BYPL_EOD!AP71</f>
        <v>34.15</v>
      </c>
      <c r="K71">
        <f>MES_EOD!AO71+MES_EOD!AP71</f>
        <v>5.12</v>
      </c>
      <c r="L71">
        <f>NDMC_EOD!AO71+NDMC_EOD!AP71</f>
        <v>10.24</v>
      </c>
      <c r="M71">
        <f>TPDDL_EOD!AO71+TPDDL_EOD!AP71</f>
        <v>59.76</v>
      </c>
      <c r="N71">
        <f t="shared" si="7"/>
        <v>280</v>
      </c>
      <c r="O71" s="154">
        <f t="shared" si="8"/>
        <v>0</v>
      </c>
      <c r="P71">
        <v>170.73</v>
      </c>
      <c r="Q71">
        <v>34.15</v>
      </c>
      <c r="R71">
        <v>5.12</v>
      </c>
      <c r="S71">
        <v>10.24</v>
      </c>
      <c r="T71">
        <v>59.76</v>
      </c>
      <c r="U71" s="156">
        <f t="shared" si="9"/>
        <v>280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280</v>
      </c>
      <c r="E72">
        <f>BAWANA!AQ72</f>
        <v>0</v>
      </c>
      <c r="F72">
        <f t="shared" si="11"/>
        <v>736</v>
      </c>
      <c r="G72">
        <f t="shared" si="12"/>
        <v>280</v>
      </c>
      <c r="H72" s="154"/>
      <c r="I72">
        <f>BRPL_EOD!AO72+BRPL_EOD!AP72</f>
        <v>170.73</v>
      </c>
      <c r="J72">
        <f>BYPL_EOD!AO72+BYPL_EOD!AP72</f>
        <v>34.15</v>
      </c>
      <c r="K72">
        <f>MES_EOD!AO72+MES_EOD!AP72</f>
        <v>5.12</v>
      </c>
      <c r="L72">
        <f>NDMC_EOD!AO72+NDMC_EOD!AP72</f>
        <v>10.24</v>
      </c>
      <c r="M72">
        <f>TPDDL_EOD!AO72+TPDDL_EOD!AP72</f>
        <v>59.76</v>
      </c>
      <c r="N72">
        <f t="shared" si="7"/>
        <v>280</v>
      </c>
      <c r="O72" s="154">
        <f t="shared" si="8"/>
        <v>0</v>
      </c>
      <c r="P72">
        <v>170.73</v>
      </c>
      <c r="Q72">
        <v>34.15</v>
      </c>
      <c r="R72">
        <v>5.12</v>
      </c>
      <c r="S72">
        <v>10.24</v>
      </c>
      <c r="T72">
        <v>59.76</v>
      </c>
      <c r="U72" s="156">
        <f t="shared" si="9"/>
        <v>280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280</v>
      </c>
      <c r="E73">
        <f>BAWANA!AQ73</f>
        <v>0</v>
      </c>
      <c r="F73">
        <f t="shared" si="11"/>
        <v>736</v>
      </c>
      <c r="G73">
        <f t="shared" si="12"/>
        <v>280</v>
      </c>
      <c r="H73" s="154"/>
      <c r="I73">
        <f>BRPL_EOD!AO73+BRPL_EOD!AP73</f>
        <v>167.16</v>
      </c>
      <c r="J73">
        <f>BYPL_EOD!AO73+BYPL_EOD!AP73</f>
        <v>12.54</v>
      </c>
      <c r="K73">
        <f>MES_EOD!AO73+MES_EOD!AP73</f>
        <v>15.04</v>
      </c>
      <c r="L73">
        <f>NDMC_EOD!AO73+NDMC_EOD!AP73</f>
        <v>26.75</v>
      </c>
      <c r="M73">
        <f>TPDDL_EOD!AO73+TPDDL_EOD!AP73</f>
        <v>58.51</v>
      </c>
      <c r="N73">
        <f t="shared" si="7"/>
        <v>280</v>
      </c>
      <c r="O73" s="154">
        <f t="shared" si="8"/>
        <v>0</v>
      </c>
      <c r="P73">
        <v>167.16</v>
      </c>
      <c r="Q73">
        <v>12.54</v>
      </c>
      <c r="R73">
        <v>15.04</v>
      </c>
      <c r="S73">
        <v>26.75</v>
      </c>
      <c r="T73">
        <v>58.51</v>
      </c>
      <c r="U73" s="156">
        <f t="shared" si="9"/>
        <v>280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280</v>
      </c>
      <c r="E74">
        <f>BAWANA!AQ74</f>
        <v>0</v>
      </c>
      <c r="F74">
        <f t="shared" si="11"/>
        <v>736</v>
      </c>
      <c r="G74">
        <f t="shared" si="12"/>
        <v>280</v>
      </c>
      <c r="H74" s="154"/>
      <c r="I74">
        <f>BRPL_EOD!AO74+BRPL_EOD!AP74</f>
        <v>173.37</v>
      </c>
      <c r="J74">
        <f>BYPL_EOD!AO74+BYPL_EOD!AP74</f>
        <v>13</v>
      </c>
      <c r="K74">
        <f>MES_EOD!AO74+MES_EOD!AP74</f>
        <v>5.2</v>
      </c>
      <c r="L74">
        <f>NDMC_EOD!AO74+NDMC_EOD!AP74</f>
        <v>27.74</v>
      </c>
      <c r="M74">
        <f>TPDDL_EOD!AO74+TPDDL_EOD!AP74</f>
        <v>60.68</v>
      </c>
      <c r="N74">
        <f t="shared" si="7"/>
        <v>279.99</v>
      </c>
      <c r="O74" s="154">
        <f t="shared" si="8"/>
        <v>9.9999999999909051E-3</v>
      </c>
      <c r="P74">
        <v>173.37619200685739</v>
      </c>
      <c r="Q74">
        <v>13.000464302296511</v>
      </c>
      <c r="R74">
        <v>5.2001857209186042</v>
      </c>
      <c r="S74">
        <v>27.740990749669628</v>
      </c>
      <c r="T74">
        <v>60.682167220257867</v>
      </c>
      <c r="U74" s="156">
        <f t="shared" si="9"/>
        <v>280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290</v>
      </c>
      <c r="E75">
        <f>BAWANA!AQ75</f>
        <v>0</v>
      </c>
      <c r="F75">
        <f t="shared" si="11"/>
        <v>768</v>
      </c>
      <c r="G75">
        <f t="shared" si="12"/>
        <v>290</v>
      </c>
      <c r="H75" s="154"/>
      <c r="I75">
        <f>BRPL_EOD!AO75+BRPL_EOD!AP75</f>
        <v>162.91999999999999</v>
      </c>
      <c r="J75">
        <f>BYPL_EOD!AO75+BYPL_EOD!AP75</f>
        <v>12.22</v>
      </c>
      <c r="K75">
        <f>MES_EOD!AO75+MES_EOD!AP75</f>
        <v>4.8899999999999997</v>
      </c>
      <c r="L75">
        <f>NDMC_EOD!AO75+NDMC_EOD!AP75</f>
        <v>52.95</v>
      </c>
      <c r="M75">
        <f>TPDDL_EOD!AO75+TPDDL_EOD!AP75</f>
        <v>57.02</v>
      </c>
      <c r="N75">
        <f t="shared" si="7"/>
        <v>289.99999999999994</v>
      </c>
      <c r="O75" s="154">
        <f t="shared" si="8"/>
        <v>0</v>
      </c>
      <c r="P75">
        <v>162.92000000000002</v>
      </c>
      <c r="Q75">
        <v>12.220000000000002</v>
      </c>
      <c r="R75">
        <v>4.8900000000000006</v>
      </c>
      <c r="S75">
        <v>52.95000000000001</v>
      </c>
      <c r="T75">
        <v>57.020000000000017</v>
      </c>
      <c r="U75" s="156">
        <f t="shared" si="9"/>
        <v>290.00000000000006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290</v>
      </c>
      <c r="E76">
        <f>BAWANA!AQ76</f>
        <v>0</v>
      </c>
      <c r="F76">
        <f t="shared" si="11"/>
        <v>768</v>
      </c>
      <c r="G76">
        <f t="shared" si="12"/>
        <v>290</v>
      </c>
      <c r="H76" s="154"/>
      <c r="I76">
        <f>BRPL_EOD!AO76+BRPL_EOD!AP76</f>
        <v>175.23</v>
      </c>
      <c r="J76">
        <f>BYPL_EOD!AO76+BYPL_EOD!AP76</f>
        <v>13.14</v>
      </c>
      <c r="K76">
        <f>MES_EOD!AO76+MES_EOD!AP76</f>
        <v>5.26</v>
      </c>
      <c r="L76">
        <f>NDMC_EOD!AO76+NDMC_EOD!AP76</f>
        <v>35.049999999999997</v>
      </c>
      <c r="M76">
        <f>TPDDL_EOD!AO76+TPDDL_EOD!AP76</f>
        <v>61.33</v>
      </c>
      <c r="N76">
        <f t="shared" si="7"/>
        <v>290.01</v>
      </c>
      <c r="O76" s="154">
        <f t="shared" si="8"/>
        <v>-9.9999999999909051E-3</v>
      </c>
      <c r="P76">
        <v>175.2239577945588</v>
      </c>
      <c r="Q76">
        <v>13.139546912175444</v>
      </c>
      <c r="R76">
        <v>5.2598186269438987</v>
      </c>
      <c r="S76">
        <v>35.048791420985481</v>
      </c>
      <c r="T76">
        <v>61.327885245336368</v>
      </c>
      <c r="U76" s="156">
        <f t="shared" si="9"/>
        <v>290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290</v>
      </c>
      <c r="E77">
        <f>BAWANA!AQ77</f>
        <v>0</v>
      </c>
      <c r="F77">
        <f t="shared" si="11"/>
        <v>768</v>
      </c>
      <c r="G77">
        <f t="shared" si="12"/>
        <v>290</v>
      </c>
      <c r="H77" s="154"/>
      <c r="I77">
        <f>BRPL_EOD!AO77+BRPL_EOD!AP77</f>
        <v>160.66</v>
      </c>
      <c r="J77">
        <f>BYPL_EOD!AO77+BYPL_EOD!AP77</f>
        <v>12.05</v>
      </c>
      <c r="K77">
        <f>MES_EOD!AO77+MES_EOD!AP77</f>
        <v>4.82</v>
      </c>
      <c r="L77">
        <f>NDMC_EOD!AO77+NDMC_EOD!AP77</f>
        <v>56.23</v>
      </c>
      <c r="M77">
        <f>TPDDL_EOD!AO77+TPDDL_EOD!AP77</f>
        <v>56.23</v>
      </c>
      <c r="N77">
        <f t="shared" si="7"/>
        <v>289.99</v>
      </c>
      <c r="O77" s="154">
        <f t="shared" si="8"/>
        <v>9.9999999999909051E-3</v>
      </c>
      <c r="P77">
        <v>160.66554019104106</v>
      </c>
      <c r="Q77">
        <v>12.050415531570055</v>
      </c>
      <c r="R77">
        <v>4.8201662126280214</v>
      </c>
      <c r="S77">
        <v>56.231939032380424</v>
      </c>
      <c r="T77">
        <v>56.231939032380424</v>
      </c>
      <c r="U77" s="156">
        <f t="shared" si="9"/>
        <v>289.99999999999994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290</v>
      </c>
      <c r="E78">
        <f>BAWANA!AQ78</f>
        <v>0</v>
      </c>
      <c r="F78">
        <f t="shared" si="11"/>
        <v>768</v>
      </c>
      <c r="G78">
        <f t="shared" si="12"/>
        <v>290</v>
      </c>
      <c r="H78" s="154"/>
      <c r="I78">
        <f>BRPL_EOD!AO78+BRPL_EOD!AP78</f>
        <v>160.66</v>
      </c>
      <c r="J78">
        <f>BYPL_EOD!AO78+BYPL_EOD!AP78</f>
        <v>12.05</v>
      </c>
      <c r="K78">
        <f>MES_EOD!AO78+MES_EOD!AP78</f>
        <v>4.82</v>
      </c>
      <c r="L78">
        <f>NDMC_EOD!AO78+NDMC_EOD!AP78</f>
        <v>56.23</v>
      </c>
      <c r="M78">
        <f>TPDDL_EOD!AO78+TPDDL_EOD!AP78</f>
        <v>56.23</v>
      </c>
      <c r="N78">
        <f t="shared" si="7"/>
        <v>289.99</v>
      </c>
      <c r="O78" s="154">
        <f t="shared" si="8"/>
        <v>9.9999999999909051E-3</v>
      </c>
      <c r="P78">
        <v>160.66554019104106</v>
      </c>
      <c r="Q78">
        <v>12.050415531570055</v>
      </c>
      <c r="R78">
        <v>4.8201662126280214</v>
      </c>
      <c r="S78">
        <v>56.231939032380424</v>
      </c>
      <c r="T78">
        <v>56.231939032380424</v>
      </c>
      <c r="U78" s="156">
        <f t="shared" si="9"/>
        <v>289.99999999999994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290</v>
      </c>
      <c r="E79">
        <f>BAWANA!AQ79</f>
        <v>0</v>
      </c>
      <c r="F79">
        <f t="shared" si="11"/>
        <v>768</v>
      </c>
      <c r="G79">
        <f t="shared" si="12"/>
        <v>290</v>
      </c>
      <c r="H79" s="154"/>
      <c r="I79">
        <f>BRPL_EOD!AO79+BRPL_EOD!AP79</f>
        <v>162.47</v>
      </c>
      <c r="J79">
        <f>BYPL_EOD!AO79+BYPL_EOD!AP79</f>
        <v>0</v>
      </c>
      <c r="K79">
        <f>MES_EOD!AO79+MES_EOD!AP79</f>
        <v>13.81</v>
      </c>
      <c r="L79">
        <f>NDMC_EOD!AO79+NDMC_EOD!AP79</f>
        <v>56.86</v>
      </c>
      <c r="M79">
        <f>TPDDL_EOD!AO79+TPDDL_EOD!AP79</f>
        <v>56.86</v>
      </c>
      <c r="N79">
        <f t="shared" si="7"/>
        <v>290</v>
      </c>
      <c r="O79" s="154">
        <f t="shared" si="8"/>
        <v>0</v>
      </c>
      <c r="P79">
        <v>162.47</v>
      </c>
      <c r="Q79">
        <v>0</v>
      </c>
      <c r="R79">
        <v>13.81</v>
      </c>
      <c r="S79">
        <v>56.86</v>
      </c>
      <c r="T79">
        <v>56.86</v>
      </c>
      <c r="U79" s="156">
        <f t="shared" si="9"/>
        <v>290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290</v>
      </c>
      <c r="E80">
        <f>BAWANA!AQ80</f>
        <v>0</v>
      </c>
      <c r="F80">
        <f t="shared" si="11"/>
        <v>768</v>
      </c>
      <c r="G80">
        <f t="shared" si="12"/>
        <v>290</v>
      </c>
      <c r="H80" s="154"/>
      <c r="I80">
        <f>BRPL_EOD!AO80+BRPL_EOD!AP80</f>
        <v>167.63</v>
      </c>
      <c r="J80">
        <f>BYPL_EOD!AO80+BYPL_EOD!AP80</f>
        <v>0</v>
      </c>
      <c r="K80">
        <f>MES_EOD!AO80+MES_EOD!AP80</f>
        <v>5.03</v>
      </c>
      <c r="L80">
        <f>NDMC_EOD!AO80+NDMC_EOD!AP80</f>
        <v>58.67</v>
      </c>
      <c r="M80">
        <f>TPDDL_EOD!AO80+TPDDL_EOD!AP80</f>
        <v>58.67</v>
      </c>
      <c r="N80">
        <f t="shared" si="7"/>
        <v>290</v>
      </c>
      <c r="O80" s="154">
        <f t="shared" si="8"/>
        <v>0</v>
      </c>
      <c r="P80">
        <v>167.63</v>
      </c>
      <c r="Q80">
        <v>0</v>
      </c>
      <c r="R80">
        <v>5.03</v>
      </c>
      <c r="S80">
        <v>58.67</v>
      </c>
      <c r="T80">
        <v>58.67</v>
      </c>
      <c r="U80" s="156">
        <f t="shared" si="9"/>
        <v>290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290</v>
      </c>
      <c r="E81">
        <f>BAWANA!AQ81</f>
        <v>0</v>
      </c>
      <c r="F81">
        <f t="shared" si="11"/>
        <v>768</v>
      </c>
      <c r="G81">
        <f t="shared" si="12"/>
        <v>290</v>
      </c>
      <c r="H81" s="154"/>
      <c r="I81">
        <f>BRPL_EOD!AO81+BRPL_EOD!AP81</f>
        <v>180.69</v>
      </c>
      <c r="J81">
        <f>BYPL_EOD!AO81+BYPL_EOD!AP81</f>
        <v>0</v>
      </c>
      <c r="K81">
        <f>MES_EOD!AO81+MES_EOD!AP81</f>
        <v>5.42</v>
      </c>
      <c r="L81">
        <f>NDMC_EOD!AO81+NDMC_EOD!AP81</f>
        <v>40.65</v>
      </c>
      <c r="M81">
        <f>TPDDL_EOD!AO81+TPDDL_EOD!AP81</f>
        <v>63.24</v>
      </c>
      <c r="N81">
        <f t="shared" si="7"/>
        <v>290</v>
      </c>
      <c r="O81" s="154">
        <f t="shared" si="8"/>
        <v>0</v>
      </c>
      <c r="P81">
        <v>180.69</v>
      </c>
      <c r="Q81">
        <v>0</v>
      </c>
      <c r="R81">
        <v>5.42</v>
      </c>
      <c r="S81">
        <v>40.65</v>
      </c>
      <c r="T81">
        <v>63.24</v>
      </c>
      <c r="U81" s="156">
        <f t="shared" si="9"/>
        <v>290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290</v>
      </c>
      <c r="E82">
        <f>BAWANA!AQ82</f>
        <v>0</v>
      </c>
      <c r="F82">
        <f t="shared" si="11"/>
        <v>768</v>
      </c>
      <c r="G82">
        <f t="shared" si="12"/>
        <v>290</v>
      </c>
      <c r="H82" s="154"/>
      <c r="I82">
        <f>BRPL_EOD!AO82+BRPL_EOD!AP82</f>
        <v>170.09</v>
      </c>
      <c r="J82">
        <f>BYPL_EOD!AO82+BYPL_EOD!AP82</f>
        <v>0</v>
      </c>
      <c r="K82">
        <f>MES_EOD!AO82+MES_EOD!AP82</f>
        <v>5.0999999999999996</v>
      </c>
      <c r="L82">
        <f>NDMC_EOD!AO82+NDMC_EOD!AP82</f>
        <v>55.28</v>
      </c>
      <c r="M82">
        <f>TPDDL_EOD!AO82+TPDDL_EOD!AP82</f>
        <v>59.53</v>
      </c>
      <c r="N82">
        <f t="shared" si="7"/>
        <v>290</v>
      </c>
      <c r="O82" s="154">
        <f t="shared" si="8"/>
        <v>0</v>
      </c>
      <c r="P82">
        <v>170.09</v>
      </c>
      <c r="Q82">
        <v>0</v>
      </c>
      <c r="R82">
        <v>5.0999999999999996</v>
      </c>
      <c r="S82">
        <v>55.28</v>
      </c>
      <c r="T82">
        <v>59.53</v>
      </c>
      <c r="U82" s="156">
        <f t="shared" si="9"/>
        <v>290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290</v>
      </c>
      <c r="E83">
        <f>BAWANA!AQ83</f>
        <v>0</v>
      </c>
      <c r="F83">
        <f t="shared" si="11"/>
        <v>768</v>
      </c>
      <c r="G83">
        <f t="shared" si="12"/>
        <v>290</v>
      </c>
      <c r="H83" s="154"/>
      <c r="I83">
        <f>BRPL_EOD!AO83+BRPL_EOD!AP83</f>
        <v>186.5</v>
      </c>
      <c r="J83">
        <f>BYPL_EOD!AO83+BYPL_EOD!AP83</f>
        <v>0</v>
      </c>
      <c r="K83">
        <f>MES_EOD!AO83+MES_EOD!AP83</f>
        <v>5.59</v>
      </c>
      <c r="L83">
        <f>NDMC_EOD!AO83+NDMC_EOD!AP83</f>
        <v>32.64</v>
      </c>
      <c r="M83">
        <f>TPDDL_EOD!AO83+TPDDL_EOD!AP83</f>
        <v>65.27</v>
      </c>
      <c r="N83">
        <f t="shared" si="7"/>
        <v>290</v>
      </c>
      <c r="O83" s="154">
        <f t="shared" si="8"/>
        <v>0</v>
      </c>
      <c r="P83">
        <v>186.5</v>
      </c>
      <c r="Q83">
        <v>0</v>
      </c>
      <c r="R83">
        <v>5.59</v>
      </c>
      <c r="S83">
        <v>32.64</v>
      </c>
      <c r="T83">
        <v>65.27</v>
      </c>
      <c r="U83" s="156">
        <f t="shared" si="9"/>
        <v>290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290</v>
      </c>
      <c r="E84">
        <f>BAWANA!AQ84</f>
        <v>0</v>
      </c>
      <c r="F84">
        <f t="shared" si="11"/>
        <v>768</v>
      </c>
      <c r="G84">
        <f t="shared" si="12"/>
        <v>290</v>
      </c>
      <c r="H84" s="154"/>
      <c r="I84">
        <f>BRPL_EOD!AO84+BRPL_EOD!AP84</f>
        <v>186.5</v>
      </c>
      <c r="J84">
        <f>BYPL_EOD!AO84+BYPL_EOD!AP84</f>
        <v>0</v>
      </c>
      <c r="K84">
        <f>MES_EOD!AO84+MES_EOD!AP84</f>
        <v>5.59</v>
      </c>
      <c r="L84">
        <f>NDMC_EOD!AO84+NDMC_EOD!AP84</f>
        <v>32.64</v>
      </c>
      <c r="M84">
        <f>TPDDL_EOD!AO84+TPDDL_EOD!AP84</f>
        <v>65.27</v>
      </c>
      <c r="N84">
        <f t="shared" si="7"/>
        <v>290</v>
      </c>
      <c r="O84" s="154">
        <f t="shared" si="8"/>
        <v>0</v>
      </c>
      <c r="P84">
        <v>186.5</v>
      </c>
      <c r="Q84">
        <v>0</v>
      </c>
      <c r="R84">
        <v>5.59</v>
      </c>
      <c r="S84">
        <v>32.64</v>
      </c>
      <c r="T84">
        <v>65.27</v>
      </c>
      <c r="U84" s="156">
        <f t="shared" si="9"/>
        <v>290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290</v>
      </c>
      <c r="E85">
        <f>BAWANA!AQ85</f>
        <v>0</v>
      </c>
      <c r="F85">
        <f t="shared" si="11"/>
        <v>768</v>
      </c>
      <c r="G85">
        <f t="shared" si="12"/>
        <v>290</v>
      </c>
      <c r="H85" s="154"/>
      <c r="I85">
        <f>BRPL_EOD!AO85+BRPL_EOD!AP85</f>
        <v>179.57</v>
      </c>
      <c r="J85">
        <f>BYPL_EOD!AO85+BYPL_EOD!AP85</f>
        <v>0</v>
      </c>
      <c r="K85">
        <f>MES_EOD!AO85+MES_EOD!AP85</f>
        <v>16.16</v>
      </c>
      <c r="L85">
        <f>NDMC_EOD!AO85+NDMC_EOD!AP85</f>
        <v>31.42</v>
      </c>
      <c r="M85">
        <f>TPDDL_EOD!AO85+TPDDL_EOD!AP85</f>
        <v>62.85</v>
      </c>
      <c r="N85">
        <f t="shared" si="7"/>
        <v>290</v>
      </c>
      <c r="O85" s="154">
        <f t="shared" si="8"/>
        <v>0</v>
      </c>
      <c r="P85">
        <v>179.57</v>
      </c>
      <c r="Q85">
        <v>0</v>
      </c>
      <c r="R85">
        <v>16.16</v>
      </c>
      <c r="S85">
        <v>31.42</v>
      </c>
      <c r="T85">
        <v>62.85</v>
      </c>
      <c r="U85" s="156">
        <f t="shared" si="9"/>
        <v>290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290</v>
      </c>
      <c r="E86">
        <f>BAWANA!AQ86</f>
        <v>0</v>
      </c>
      <c r="F86">
        <f t="shared" si="11"/>
        <v>768</v>
      </c>
      <c r="G86">
        <f t="shared" si="12"/>
        <v>290</v>
      </c>
      <c r="H86" s="154"/>
      <c r="I86">
        <f>BRPL_EOD!AO86+BRPL_EOD!AP86</f>
        <v>189.54</v>
      </c>
      <c r="J86">
        <f>BYPL_EOD!AO86+BYPL_EOD!AP86</f>
        <v>0</v>
      </c>
      <c r="K86">
        <f>MES_EOD!AO86+MES_EOD!AP86</f>
        <v>5.69</v>
      </c>
      <c r="L86">
        <f>NDMC_EOD!AO86+NDMC_EOD!AP86</f>
        <v>28.43</v>
      </c>
      <c r="M86">
        <f>TPDDL_EOD!AO86+TPDDL_EOD!AP86</f>
        <v>66.34</v>
      </c>
      <c r="N86">
        <f t="shared" si="7"/>
        <v>290</v>
      </c>
      <c r="O86" s="154">
        <f t="shared" si="8"/>
        <v>0</v>
      </c>
      <c r="P86">
        <v>189.54</v>
      </c>
      <c r="Q86">
        <v>0</v>
      </c>
      <c r="R86">
        <v>5.69</v>
      </c>
      <c r="S86">
        <v>28.43</v>
      </c>
      <c r="T86">
        <v>66.34</v>
      </c>
      <c r="U86" s="156">
        <f t="shared" si="9"/>
        <v>290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290</v>
      </c>
      <c r="E87">
        <f>BAWANA!AQ87</f>
        <v>0</v>
      </c>
      <c r="F87">
        <f t="shared" si="11"/>
        <v>768</v>
      </c>
      <c r="G87">
        <f t="shared" si="12"/>
        <v>290</v>
      </c>
      <c r="H87" s="154"/>
      <c r="I87">
        <f>BRPL_EOD!AO87+BRPL_EOD!AP87</f>
        <v>197.95</v>
      </c>
      <c r="J87">
        <f>BYPL_EOD!AO87+BYPL_EOD!AP87</f>
        <v>0</v>
      </c>
      <c r="K87">
        <f>MES_EOD!AO87+MES_EOD!AP87</f>
        <v>5.94</v>
      </c>
      <c r="L87">
        <f>NDMC_EOD!AO87+NDMC_EOD!AP87</f>
        <v>16.829999999999998</v>
      </c>
      <c r="M87">
        <f>TPDDL_EOD!AO87+TPDDL_EOD!AP87</f>
        <v>69.28</v>
      </c>
      <c r="N87">
        <f t="shared" si="7"/>
        <v>290</v>
      </c>
      <c r="O87" s="154">
        <f t="shared" si="8"/>
        <v>0</v>
      </c>
      <c r="P87">
        <v>197.95</v>
      </c>
      <c r="Q87">
        <v>0</v>
      </c>
      <c r="R87">
        <v>5.94</v>
      </c>
      <c r="S87">
        <v>16.829999999999998</v>
      </c>
      <c r="T87">
        <v>69.28</v>
      </c>
      <c r="U87" s="156">
        <f t="shared" si="9"/>
        <v>290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290</v>
      </c>
      <c r="E88">
        <f>BAWANA!AQ88</f>
        <v>0</v>
      </c>
      <c r="F88">
        <f t="shared" si="11"/>
        <v>768</v>
      </c>
      <c r="G88">
        <f t="shared" si="12"/>
        <v>290</v>
      </c>
      <c r="H88" s="154"/>
      <c r="I88">
        <f>BRPL_EOD!AO88+BRPL_EOD!AP88</f>
        <v>194.63</v>
      </c>
      <c r="J88">
        <f>BYPL_EOD!AO88+BYPL_EOD!AP88</f>
        <v>0</v>
      </c>
      <c r="K88">
        <f>MES_EOD!AO88+MES_EOD!AP88</f>
        <v>5.84</v>
      </c>
      <c r="L88">
        <f>NDMC_EOD!AO88+NDMC_EOD!AP88</f>
        <v>21.41</v>
      </c>
      <c r="M88">
        <f>TPDDL_EOD!AO88+TPDDL_EOD!AP88</f>
        <v>68.12</v>
      </c>
      <c r="N88">
        <f t="shared" si="7"/>
        <v>290</v>
      </c>
      <c r="O88" s="154">
        <f t="shared" si="8"/>
        <v>0</v>
      </c>
      <c r="P88">
        <v>194.63</v>
      </c>
      <c r="Q88">
        <v>0</v>
      </c>
      <c r="R88">
        <v>5.84</v>
      </c>
      <c r="S88">
        <v>21.41</v>
      </c>
      <c r="T88">
        <v>68.12</v>
      </c>
      <c r="U88" s="156">
        <f t="shared" si="9"/>
        <v>290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290</v>
      </c>
      <c r="E89">
        <f>BAWANA!AQ89</f>
        <v>0</v>
      </c>
      <c r="F89">
        <f t="shared" si="11"/>
        <v>768</v>
      </c>
      <c r="G89">
        <f t="shared" si="12"/>
        <v>290</v>
      </c>
      <c r="H89" s="154"/>
      <c r="I89">
        <f>BRPL_EOD!AO89+BRPL_EOD!AP89</f>
        <v>194.63</v>
      </c>
      <c r="J89">
        <f>BYPL_EOD!AO89+BYPL_EOD!AP89</f>
        <v>0</v>
      </c>
      <c r="K89">
        <f>MES_EOD!AO89+MES_EOD!AP89</f>
        <v>5.84</v>
      </c>
      <c r="L89">
        <f>NDMC_EOD!AO89+NDMC_EOD!AP89</f>
        <v>21.41</v>
      </c>
      <c r="M89">
        <f>TPDDL_EOD!AO89+TPDDL_EOD!AP89</f>
        <v>68.12</v>
      </c>
      <c r="N89">
        <f t="shared" si="7"/>
        <v>290</v>
      </c>
      <c r="O89" s="154">
        <f t="shared" si="8"/>
        <v>0</v>
      </c>
      <c r="P89">
        <v>194.63</v>
      </c>
      <c r="Q89">
        <v>0</v>
      </c>
      <c r="R89">
        <v>5.84</v>
      </c>
      <c r="S89">
        <v>21.41</v>
      </c>
      <c r="T89">
        <v>68.12</v>
      </c>
      <c r="U89" s="156">
        <f t="shared" si="9"/>
        <v>290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290</v>
      </c>
      <c r="E90">
        <f>BAWANA!AQ90</f>
        <v>0</v>
      </c>
      <c r="F90">
        <f t="shared" si="11"/>
        <v>768</v>
      </c>
      <c r="G90">
        <f t="shared" si="12"/>
        <v>290</v>
      </c>
      <c r="H90" s="154"/>
      <c r="I90">
        <f>BRPL_EOD!AO90+BRPL_EOD!AP90</f>
        <v>197.95</v>
      </c>
      <c r="J90">
        <f>BYPL_EOD!AO90+BYPL_EOD!AP90</f>
        <v>0</v>
      </c>
      <c r="K90">
        <f>MES_EOD!AO90+MES_EOD!AP90</f>
        <v>5.94</v>
      </c>
      <c r="L90">
        <f>NDMC_EOD!AO90+NDMC_EOD!AP90</f>
        <v>16.829999999999998</v>
      </c>
      <c r="M90">
        <f>TPDDL_EOD!AO90+TPDDL_EOD!AP90</f>
        <v>69.28</v>
      </c>
      <c r="N90">
        <f t="shared" si="7"/>
        <v>290</v>
      </c>
      <c r="O90" s="154">
        <f t="shared" si="8"/>
        <v>0</v>
      </c>
      <c r="P90">
        <v>197.95</v>
      </c>
      <c r="Q90">
        <v>0</v>
      </c>
      <c r="R90">
        <v>5.94</v>
      </c>
      <c r="S90">
        <v>16.829999999999998</v>
      </c>
      <c r="T90">
        <v>69.28</v>
      </c>
      <c r="U90" s="156">
        <f t="shared" si="9"/>
        <v>290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260</v>
      </c>
      <c r="E91">
        <f>BAWANA!AQ91</f>
        <v>0</v>
      </c>
      <c r="F91">
        <f t="shared" si="11"/>
        <v>768</v>
      </c>
      <c r="G91">
        <f t="shared" si="12"/>
        <v>260</v>
      </c>
      <c r="H91" s="154"/>
      <c r="I91">
        <f>BRPL_EOD!AO91+BRPL_EOD!AP91</f>
        <v>200</v>
      </c>
      <c r="J91">
        <f>BYPL_EOD!AO91+BYPL_EOD!AP91</f>
        <v>0</v>
      </c>
      <c r="K91">
        <f>MES_EOD!AO91+MES_EOD!AP91</f>
        <v>18</v>
      </c>
      <c r="L91">
        <f>NDMC_EOD!AO91+NDMC_EOD!AP91</f>
        <v>12</v>
      </c>
      <c r="M91">
        <f>TPDDL_EOD!AO91+TPDDL_EOD!AP91</f>
        <v>30</v>
      </c>
      <c r="N91">
        <f t="shared" si="7"/>
        <v>260</v>
      </c>
      <c r="O91" s="154">
        <f t="shared" si="8"/>
        <v>0</v>
      </c>
      <c r="P91">
        <v>200</v>
      </c>
      <c r="Q91">
        <v>0</v>
      </c>
      <c r="R91">
        <v>18</v>
      </c>
      <c r="S91">
        <v>12</v>
      </c>
      <c r="T91">
        <v>30</v>
      </c>
      <c r="U91" s="156">
        <f t="shared" si="9"/>
        <v>260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253</v>
      </c>
      <c r="E92">
        <f>BAWANA!AQ92</f>
        <v>0</v>
      </c>
      <c r="F92">
        <f t="shared" si="11"/>
        <v>768</v>
      </c>
      <c r="G92">
        <f t="shared" si="12"/>
        <v>253</v>
      </c>
      <c r="H92" s="154"/>
      <c r="I92">
        <f>BRPL_EOD!AO92+BRPL_EOD!AP92</f>
        <v>200</v>
      </c>
      <c r="J92">
        <f>BYPL_EOD!AO92+BYPL_EOD!AP92</f>
        <v>0</v>
      </c>
      <c r="K92">
        <f>MES_EOD!AO92+MES_EOD!AP92</f>
        <v>6</v>
      </c>
      <c r="L92">
        <f>NDMC_EOD!AO92+NDMC_EOD!AP92</f>
        <v>17</v>
      </c>
      <c r="M92">
        <f>TPDDL_EOD!AO92+TPDDL_EOD!AP92</f>
        <v>30</v>
      </c>
      <c r="N92">
        <f t="shared" si="7"/>
        <v>253</v>
      </c>
      <c r="O92" s="154">
        <f t="shared" si="8"/>
        <v>0</v>
      </c>
      <c r="P92">
        <v>200</v>
      </c>
      <c r="Q92">
        <v>0</v>
      </c>
      <c r="R92">
        <v>6</v>
      </c>
      <c r="S92">
        <v>17</v>
      </c>
      <c r="T92">
        <v>30</v>
      </c>
      <c r="U92" s="156">
        <f t="shared" si="9"/>
        <v>253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258</v>
      </c>
      <c r="E93">
        <f>BAWANA!AQ93</f>
        <v>0</v>
      </c>
      <c r="F93">
        <f t="shared" si="11"/>
        <v>768</v>
      </c>
      <c r="G93">
        <f t="shared" si="12"/>
        <v>258</v>
      </c>
      <c r="H93" s="154"/>
      <c r="I93">
        <f>BRPL_EOD!AO93+BRPL_EOD!AP93</f>
        <v>200</v>
      </c>
      <c r="J93">
        <f>BYPL_EOD!AO93+BYPL_EOD!AP93</f>
        <v>0</v>
      </c>
      <c r="K93">
        <f>MES_EOD!AO93+MES_EOD!AP93</f>
        <v>6</v>
      </c>
      <c r="L93">
        <f>NDMC_EOD!AO93+NDMC_EOD!AP93</f>
        <v>22</v>
      </c>
      <c r="M93">
        <f>TPDDL_EOD!AO93+TPDDL_EOD!AP93</f>
        <v>30</v>
      </c>
      <c r="N93">
        <f t="shared" si="7"/>
        <v>258</v>
      </c>
      <c r="O93" s="154">
        <f t="shared" si="8"/>
        <v>0</v>
      </c>
      <c r="P93">
        <v>200</v>
      </c>
      <c r="Q93">
        <v>0</v>
      </c>
      <c r="R93">
        <v>6</v>
      </c>
      <c r="S93">
        <v>22</v>
      </c>
      <c r="T93">
        <v>30</v>
      </c>
      <c r="U93" s="156">
        <f t="shared" si="9"/>
        <v>258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253</v>
      </c>
      <c r="E94">
        <f>BAWANA!AQ94</f>
        <v>0</v>
      </c>
      <c r="F94">
        <f t="shared" si="11"/>
        <v>768</v>
      </c>
      <c r="G94">
        <f t="shared" si="12"/>
        <v>253</v>
      </c>
      <c r="H94" s="154"/>
      <c r="I94">
        <f>BRPL_EOD!AO94+BRPL_EOD!AP94</f>
        <v>200</v>
      </c>
      <c r="J94">
        <f>BYPL_EOD!AO94+BYPL_EOD!AP94</f>
        <v>0</v>
      </c>
      <c r="K94">
        <f>MES_EOD!AO94+MES_EOD!AP94</f>
        <v>6</v>
      </c>
      <c r="L94">
        <f>NDMC_EOD!AO94+NDMC_EOD!AP94</f>
        <v>17</v>
      </c>
      <c r="M94">
        <f>TPDDL_EOD!AO94+TPDDL_EOD!AP94</f>
        <v>30</v>
      </c>
      <c r="N94">
        <f t="shared" si="7"/>
        <v>253</v>
      </c>
      <c r="O94" s="154">
        <f t="shared" si="8"/>
        <v>0</v>
      </c>
      <c r="P94">
        <v>200</v>
      </c>
      <c r="Q94">
        <v>0</v>
      </c>
      <c r="R94">
        <v>6</v>
      </c>
      <c r="S94">
        <v>17</v>
      </c>
      <c r="T94">
        <v>30</v>
      </c>
      <c r="U94" s="156">
        <f t="shared" si="9"/>
        <v>253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253</v>
      </c>
      <c r="E95">
        <f>BAWANA!AQ95</f>
        <v>0</v>
      </c>
      <c r="F95">
        <f t="shared" si="11"/>
        <v>768</v>
      </c>
      <c r="G95">
        <f t="shared" si="12"/>
        <v>253</v>
      </c>
      <c r="H95" s="154"/>
      <c r="I95">
        <f>BRPL_EOD!AO95+BRPL_EOD!AP95</f>
        <v>200</v>
      </c>
      <c r="J95">
        <f>BYPL_EOD!AO95+BYPL_EOD!AP95</f>
        <v>0</v>
      </c>
      <c r="K95">
        <f>MES_EOD!AO95+MES_EOD!AP95</f>
        <v>6</v>
      </c>
      <c r="L95">
        <f>NDMC_EOD!AO95+NDMC_EOD!AP95</f>
        <v>17</v>
      </c>
      <c r="M95">
        <f>TPDDL_EOD!AO95+TPDDL_EOD!AP95</f>
        <v>30</v>
      </c>
      <c r="N95">
        <f t="shared" si="7"/>
        <v>253</v>
      </c>
      <c r="O95" s="154">
        <f t="shared" si="8"/>
        <v>0</v>
      </c>
      <c r="P95">
        <v>200</v>
      </c>
      <c r="Q95">
        <v>0</v>
      </c>
      <c r="R95">
        <v>6</v>
      </c>
      <c r="S95">
        <v>17</v>
      </c>
      <c r="T95">
        <v>30</v>
      </c>
      <c r="U95" s="156">
        <f t="shared" si="9"/>
        <v>253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248</v>
      </c>
      <c r="E96">
        <f>BAWANA!AQ96</f>
        <v>0</v>
      </c>
      <c r="F96">
        <f t="shared" si="11"/>
        <v>768</v>
      </c>
      <c r="G96">
        <f t="shared" si="12"/>
        <v>248</v>
      </c>
      <c r="H96" s="154"/>
      <c r="I96">
        <f>BRPL_EOD!AO96+BRPL_EOD!AP96</f>
        <v>200</v>
      </c>
      <c r="J96">
        <f>BYPL_EOD!AO96+BYPL_EOD!AP96</f>
        <v>0</v>
      </c>
      <c r="K96">
        <f>MES_EOD!AO96+MES_EOD!AP96</f>
        <v>6</v>
      </c>
      <c r="L96">
        <f>NDMC_EOD!AO96+NDMC_EOD!AP96</f>
        <v>12</v>
      </c>
      <c r="M96">
        <f>TPDDL_EOD!AO96+TPDDL_EOD!AP96</f>
        <v>30</v>
      </c>
      <c r="N96">
        <f t="shared" si="7"/>
        <v>248</v>
      </c>
      <c r="O96" s="154">
        <f t="shared" si="8"/>
        <v>0</v>
      </c>
      <c r="P96">
        <v>200</v>
      </c>
      <c r="Q96">
        <v>0</v>
      </c>
      <c r="R96">
        <v>6</v>
      </c>
      <c r="S96">
        <v>12</v>
      </c>
      <c r="T96">
        <v>30</v>
      </c>
      <c r="U96" s="156">
        <f t="shared" si="9"/>
        <v>248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290</v>
      </c>
      <c r="E97">
        <f>BAWANA!AQ97</f>
        <v>0</v>
      </c>
      <c r="F97">
        <f t="shared" si="11"/>
        <v>768</v>
      </c>
      <c r="G97">
        <f t="shared" si="12"/>
        <v>290</v>
      </c>
      <c r="H97" s="154"/>
      <c r="I97">
        <f>BRPL_EOD!AO97+BRPL_EOD!AP97</f>
        <v>140.44</v>
      </c>
      <c r="J97">
        <f>BYPL_EOD!AO97+BYPL_EOD!AP97</f>
        <v>105.33</v>
      </c>
      <c r="K97">
        <f>MES_EOD!AO97+MES_EOD!AP97</f>
        <v>11.23</v>
      </c>
      <c r="L97">
        <f>NDMC_EOD!AO97+NDMC_EOD!AP97</f>
        <v>11.94</v>
      </c>
      <c r="M97">
        <f>TPDDL_EOD!AO97+TPDDL_EOD!AP97</f>
        <v>21.07</v>
      </c>
      <c r="N97">
        <f t="shared" si="7"/>
        <v>290.01</v>
      </c>
      <c r="O97" s="154">
        <f t="shared" si="8"/>
        <v>-9.9999999999909051E-3</v>
      </c>
      <c r="P97">
        <v>140.43515740836523</v>
      </c>
      <c r="Q97">
        <v>105.32636805627392</v>
      </c>
      <c r="R97">
        <v>11.229612771973381</v>
      </c>
      <c r="S97">
        <v>11.939588290058964</v>
      </c>
      <c r="T97">
        <v>21.069273473328508</v>
      </c>
      <c r="U97" s="156">
        <f t="shared" si="9"/>
        <v>290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290</v>
      </c>
      <c r="E98">
        <f>BAWANA!AQ98</f>
        <v>0</v>
      </c>
      <c r="F98">
        <f t="shared" si="11"/>
        <v>768</v>
      </c>
      <c r="G98">
        <f t="shared" si="12"/>
        <v>290</v>
      </c>
      <c r="H98" s="154"/>
      <c r="I98">
        <f>BRPL_EOD!AO98+BRPL_EOD!AP98</f>
        <v>143.91999999999999</v>
      </c>
      <c r="J98">
        <f>BYPL_EOD!AO98+BYPL_EOD!AP98</f>
        <v>107.94</v>
      </c>
      <c r="K98">
        <f>MES_EOD!AO98+MES_EOD!AP98</f>
        <v>4.32</v>
      </c>
      <c r="L98">
        <f>NDMC_EOD!AO98+NDMC_EOD!AP98</f>
        <v>12.23</v>
      </c>
      <c r="M98">
        <f>TPDDL_EOD!AO98+TPDDL_EOD!AP98</f>
        <v>21.59</v>
      </c>
      <c r="N98">
        <f t="shared" si="7"/>
        <v>290</v>
      </c>
      <c r="O98" s="154">
        <f t="shared" si="8"/>
        <v>0</v>
      </c>
      <c r="P98">
        <v>143.91999999999999</v>
      </c>
      <c r="Q98">
        <v>107.94</v>
      </c>
      <c r="R98">
        <v>4.32</v>
      </c>
      <c r="S98">
        <v>12.23</v>
      </c>
      <c r="T98">
        <v>21.59</v>
      </c>
      <c r="U98" s="156">
        <f t="shared" si="9"/>
        <v>290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4.8359949999999996</v>
      </c>
      <c r="E99" s="156">
        <f t="shared" si="14"/>
        <v>0</v>
      </c>
      <c r="F99" s="156">
        <f t="shared" si="14"/>
        <v>18.239999999999998</v>
      </c>
      <c r="G99" s="156">
        <f t="shared" si="14"/>
        <v>4.8359949999999996</v>
      </c>
      <c r="H99" s="156"/>
      <c r="I99" s="156">
        <f t="shared" si="14"/>
        <v>2.6156724999999992</v>
      </c>
      <c r="J99" s="156">
        <f t="shared" si="14"/>
        <v>0.19359499999999996</v>
      </c>
      <c r="K99" s="156">
        <f t="shared" si="14"/>
        <v>0.18103000000000008</v>
      </c>
      <c r="L99" s="156">
        <f t="shared" si="14"/>
        <v>0.40571250000000009</v>
      </c>
      <c r="M99" s="156">
        <f t="shared" si="14"/>
        <v>1.4399850000000003</v>
      </c>
      <c r="N99" s="156">
        <f t="shared" si="14"/>
        <v>4.8359949999999996</v>
      </c>
      <c r="O99" s="156">
        <f t="shared" si="14"/>
        <v>0</v>
      </c>
      <c r="P99" s="156">
        <f t="shared" si="14"/>
        <v>2.615672850902949</v>
      </c>
      <c r="Q99" s="156">
        <f t="shared" si="14"/>
        <v>0.19359416997400189</v>
      </c>
      <c r="R99" s="156">
        <f t="shared" si="14"/>
        <v>0.18102961358776823</v>
      </c>
      <c r="S99" s="156">
        <f t="shared" si="14"/>
        <v>0.40571309853222326</v>
      </c>
      <c r="T99" s="156">
        <f t="shared" si="14"/>
        <v>1.4399852670030573</v>
      </c>
      <c r="U99" s="156">
        <f t="shared" si="14"/>
        <v>4.8359949999999996</v>
      </c>
      <c r="V99" s="156">
        <f t="shared" si="10"/>
        <v>0</v>
      </c>
      <c r="Y99" s="156">
        <f t="shared" ref="Y99:AD99" si="15">SUM(Y3:Y98)/4000</f>
        <v>1.72525E-2</v>
      </c>
      <c r="Z99" s="156">
        <f t="shared" si="15"/>
        <v>1.72525E-2</v>
      </c>
      <c r="AA99" s="156">
        <f t="shared" si="15"/>
        <v>1.72525E-2</v>
      </c>
      <c r="AB99" s="156">
        <f t="shared" si="15"/>
        <v>1.72525E-2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16.29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560.75250000000005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28.09872</v>
      </c>
      <c r="AB3">
        <v>13.0634</v>
      </c>
      <c r="AC3">
        <v>9.6778399999999998</v>
      </c>
      <c r="AD3">
        <v>18.229800000000001</v>
      </c>
      <c r="AE3">
        <v>28.8675</v>
      </c>
      <c r="AF3">
        <v>8.8740000000000006</v>
      </c>
      <c r="AG3">
        <v>18.690000000000001</v>
      </c>
      <c r="AH3">
        <v>37.880000000000003</v>
      </c>
      <c r="AI3">
        <v>0</v>
      </c>
      <c r="AJ3">
        <v>0</v>
      </c>
      <c r="AK3">
        <v>51.013800000000003</v>
      </c>
      <c r="AL3">
        <v>20.916</v>
      </c>
      <c r="AM3">
        <v>5.2786799999999996</v>
      </c>
      <c r="AN3">
        <v>0.66954999999999998</v>
      </c>
      <c r="AO3">
        <v>7.0559999999999998E-3</v>
      </c>
      <c r="AP3">
        <v>8.0702999999999996</v>
      </c>
      <c r="AQ3">
        <v>31.562999999999999</v>
      </c>
      <c r="AR3">
        <v>30.939599999999999</v>
      </c>
      <c r="AS3">
        <v>0</v>
      </c>
      <c r="AT3">
        <v>14.9968</v>
      </c>
      <c r="AU3">
        <v>0</v>
      </c>
      <c r="AV3">
        <v>0</v>
      </c>
      <c r="AW3">
        <v>16.29</v>
      </c>
      <c r="AX3">
        <v>0</v>
      </c>
      <c r="AY3">
        <v>0</v>
      </c>
      <c r="AZ3">
        <v>0</v>
      </c>
      <c r="BA3">
        <f>SUM(B3:AZ3)</f>
        <v>2742.758358000001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16.29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560.75250000000005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28.09872</v>
      </c>
      <c r="AB4">
        <v>13.0634</v>
      </c>
      <c r="AC4">
        <v>9.6778399999999998</v>
      </c>
      <c r="AD4">
        <v>18.229800000000001</v>
      </c>
      <c r="AE4">
        <v>28.8675</v>
      </c>
      <c r="AF4">
        <v>8.8740000000000006</v>
      </c>
      <c r="AG4">
        <v>18.690000000000001</v>
      </c>
      <c r="AH4">
        <v>37.880000000000003</v>
      </c>
      <c r="AI4">
        <v>0</v>
      </c>
      <c r="AJ4">
        <v>0</v>
      </c>
      <c r="AK4">
        <v>51.013800000000003</v>
      </c>
      <c r="AL4">
        <v>20.916</v>
      </c>
      <c r="AM4">
        <v>5.2786799999999996</v>
      </c>
      <c r="AN4">
        <v>0.66954999999999998</v>
      </c>
      <c r="AO4">
        <v>0</v>
      </c>
      <c r="AP4">
        <v>8.0702999999999996</v>
      </c>
      <c r="AQ4">
        <v>31.562999999999999</v>
      </c>
      <c r="AR4">
        <v>30.939599999999999</v>
      </c>
      <c r="AS4">
        <v>0</v>
      </c>
      <c r="AT4">
        <v>14.9968</v>
      </c>
      <c r="AU4">
        <v>0</v>
      </c>
      <c r="AV4">
        <v>0</v>
      </c>
      <c r="AW4">
        <v>16.29</v>
      </c>
      <c r="AX4">
        <v>0</v>
      </c>
      <c r="AY4">
        <v>0</v>
      </c>
      <c r="AZ4">
        <v>0</v>
      </c>
      <c r="BA4">
        <f t="shared" ref="BA4:BA67" si="0">SUM(B4:AZ4)</f>
        <v>2742.751302000001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16.29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560.75250000000005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18.229800000000001</v>
      </c>
      <c r="AE5">
        <v>28.8675</v>
      </c>
      <c r="AF5">
        <v>8.8740000000000006</v>
      </c>
      <c r="AG5">
        <v>18.690000000000001</v>
      </c>
      <c r="AH5">
        <v>37.880000000000003</v>
      </c>
      <c r="AI5">
        <v>0</v>
      </c>
      <c r="AJ5">
        <v>0</v>
      </c>
      <c r="AK5">
        <v>51.013800000000003</v>
      </c>
      <c r="AL5">
        <v>20.916</v>
      </c>
      <c r="AM5">
        <v>5.2786799999999996</v>
      </c>
      <c r="AN5">
        <v>0.66954999999999998</v>
      </c>
      <c r="AO5">
        <v>0</v>
      </c>
      <c r="AP5">
        <v>1.6653</v>
      </c>
      <c r="AQ5">
        <v>31.562999999999999</v>
      </c>
      <c r="AR5">
        <v>30.939599999999999</v>
      </c>
      <c r="AS5">
        <v>0</v>
      </c>
      <c r="AT5">
        <v>14.9968</v>
      </c>
      <c r="AU5">
        <v>0</v>
      </c>
      <c r="AV5">
        <v>0</v>
      </c>
      <c r="AW5">
        <v>16.29</v>
      </c>
      <c r="AX5">
        <v>0</v>
      </c>
      <c r="AY5">
        <v>0</v>
      </c>
      <c r="AZ5">
        <v>0</v>
      </c>
      <c r="BA5">
        <f t="shared" si="0"/>
        <v>2722.2969420000013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16.29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560.75250000000005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18.229800000000001</v>
      </c>
      <c r="AE6">
        <v>28.8675</v>
      </c>
      <c r="AF6">
        <v>8.8740000000000006</v>
      </c>
      <c r="AG6">
        <v>18.690000000000001</v>
      </c>
      <c r="AH6">
        <v>37.880000000000003</v>
      </c>
      <c r="AI6">
        <v>0</v>
      </c>
      <c r="AJ6">
        <v>0</v>
      </c>
      <c r="AK6">
        <v>51.013800000000003</v>
      </c>
      <c r="AL6">
        <v>20.916</v>
      </c>
      <c r="AM6">
        <v>5.2786799999999996</v>
      </c>
      <c r="AN6">
        <v>0.66954999999999998</v>
      </c>
      <c r="AO6">
        <v>6.9678000000000004E-2</v>
      </c>
      <c r="AP6">
        <v>1.6653</v>
      </c>
      <c r="AQ6">
        <v>31.562999999999999</v>
      </c>
      <c r="AR6">
        <v>30.939599999999999</v>
      </c>
      <c r="AS6">
        <v>0</v>
      </c>
      <c r="AT6">
        <v>14.9968</v>
      </c>
      <c r="AU6">
        <v>0</v>
      </c>
      <c r="AV6">
        <v>0</v>
      </c>
      <c r="AW6">
        <v>16.29</v>
      </c>
      <c r="AX6">
        <v>0</v>
      </c>
      <c r="AY6">
        <v>0</v>
      </c>
      <c r="AZ6">
        <v>0</v>
      </c>
      <c r="BA6">
        <f t="shared" si="0"/>
        <v>2722.3666200000011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16.29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560.75250000000005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18.229800000000001</v>
      </c>
      <c r="AE7">
        <v>28.8675</v>
      </c>
      <c r="AF7">
        <v>8.8740000000000006</v>
      </c>
      <c r="AG7">
        <v>18.690000000000001</v>
      </c>
      <c r="AH7">
        <v>37.880000000000003</v>
      </c>
      <c r="AI7">
        <v>0</v>
      </c>
      <c r="AJ7">
        <v>0</v>
      </c>
      <c r="AK7">
        <v>51.013800000000003</v>
      </c>
      <c r="AL7">
        <v>20.916</v>
      </c>
      <c r="AM7">
        <v>5.2786799999999996</v>
      </c>
      <c r="AN7">
        <v>0.66954999999999998</v>
      </c>
      <c r="AO7">
        <v>0.12200999999999999</v>
      </c>
      <c r="AP7">
        <v>1.6653</v>
      </c>
      <c r="AQ7">
        <v>31.562999999999999</v>
      </c>
      <c r="AR7">
        <v>30.939599999999999</v>
      </c>
      <c r="AS7">
        <v>0</v>
      </c>
      <c r="AT7">
        <v>14.9968</v>
      </c>
      <c r="AU7">
        <v>0</v>
      </c>
      <c r="AV7">
        <v>0</v>
      </c>
      <c r="AW7">
        <v>16.29</v>
      </c>
      <c r="AX7">
        <v>0</v>
      </c>
      <c r="AY7">
        <v>0</v>
      </c>
      <c r="AZ7">
        <v>0</v>
      </c>
      <c r="BA7">
        <f t="shared" si="0"/>
        <v>2722.4189520000014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16.29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560.75250000000005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18.229800000000001</v>
      </c>
      <c r="AE8">
        <v>28.8675</v>
      </c>
      <c r="AF8">
        <v>8.8740000000000006</v>
      </c>
      <c r="AG8">
        <v>18.690000000000001</v>
      </c>
      <c r="AH8">
        <v>37.880000000000003</v>
      </c>
      <c r="AI8">
        <v>0</v>
      </c>
      <c r="AJ8">
        <v>0</v>
      </c>
      <c r="AK8">
        <v>51.013800000000003</v>
      </c>
      <c r="AL8">
        <v>20.916</v>
      </c>
      <c r="AM8">
        <v>5.2786799999999996</v>
      </c>
      <c r="AN8">
        <v>0.66954999999999998</v>
      </c>
      <c r="AO8">
        <v>0.102018</v>
      </c>
      <c r="AP8">
        <v>1.6653</v>
      </c>
      <c r="AQ8">
        <v>29.295000000000002</v>
      </c>
      <c r="AR8">
        <v>30.939599999999999</v>
      </c>
      <c r="AS8">
        <v>0</v>
      </c>
      <c r="AT8">
        <v>14.9968</v>
      </c>
      <c r="AU8">
        <v>0</v>
      </c>
      <c r="AV8">
        <v>0</v>
      </c>
      <c r="AW8">
        <v>16.29</v>
      </c>
      <c r="AX8">
        <v>0</v>
      </c>
      <c r="AY8">
        <v>0</v>
      </c>
      <c r="AZ8">
        <v>0</v>
      </c>
      <c r="BA8">
        <f t="shared" si="0"/>
        <v>2706.0816000000013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560.75250000000005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18.229800000000001</v>
      </c>
      <c r="AE9">
        <v>28.8675</v>
      </c>
      <c r="AF9">
        <v>8.8740000000000006</v>
      </c>
      <c r="AG9">
        <v>18.690000000000001</v>
      </c>
      <c r="AH9">
        <v>18.940000000000001</v>
      </c>
      <c r="AI9">
        <v>0</v>
      </c>
      <c r="AJ9">
        <v>0</v>
      </c>
      <c r="AK9">
        <v>51.013800000000003</v>
      </c>
      <c r="AL9">
        <v>20.916</v>
      </c>
      <c r="AM9">
        <v>5.2786799999999996</v>
      </c>
      <c r="AN9">
        <v>0.66954999999999998</v>
      </c>
      <c r="AO9">
        <v>0.113484</v>
      </c>
      <c r="AP9">
        <v>1.6653</v>
      </c>
      <c r="AQ9">
        <v>21.042000000000002</v>
      </c>
      <c r="AR9">
        <v>30.939599999999999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2646.3200660000011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560.75250000000005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18.229800000000001</v>
      </c>
      <c r="AE10">
        <v>28.8675</v>
      </c>
      <c r="AF10">
        <v>8.8740000000000006</v>
      </c>
      <c r="AG10">
        <v>18.690000000000001</v>
      </c>
      <c r="AH10">
        <v>18.940000000000001</v>
      </c>
      <c r="AI10">
        <v>0</v>
      </c>
      <c r="AJ10">
        <v>0</v>
      </c>
      <c r="AK10">
        <v>51.013800000000003</v>
      </c>
      <c r="AL10">
        <v>20.916</v>
      </c>
      <c r="AM10">
        <v>5.2786799999999996</v>
      </c>
      <c r="AN10">
        <v>0.66954999999999998</v>
      </c>
      <c r="AO10">
        <v>0.15729000000000001</v>
      </c>
      <c r="AP10">
        <v>1.6653</v>
      </c>
      <c r="AQ10">
        <v>9.6389999999999993</v>
      </c>
      <c r="AR10">
        <v>30.939599999999999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2634.9608720000015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560.75250000000005</v>
      </c>
      <c r="M11">
        <v>87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34.689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18.229800000000001</v>
      </c>
      <c r="AE11">
        <v>28.225999999999999</v>
      </c>
      <c r="AF11">
        <v>8.8740000000000006</v>
      </c>
      <c r="AG11">
        <v>18.690000000000001</v>
      </c>
      <c r="AH11">
        <v>0</v>
      </c>
      <c r="AI11">
        <v>0</v>
      </c>
      <c r="AJ11">
        <v>0</v>
      </c>
      <c r="AK11">
        <v>51.013800000000003</v>
      </c>
      <c r="AL11">
        <v>34.86</v>
      </c>
      <c r="AM11">
        <v>5.2786799999999996</v>
      </c>
      <c r="AN11">
        <v>0.66954999999999998</v>
      </c>
      <c r="AO11">
        <v>9.0258000000000005E-2</v>
      </c>
      <c r="AP11">
        <v>1.6653</v>
      </c>
      <c r="AQ11">
        <v>0</v>
      </c>
      <c r="AR11">
        <v>30.939599999999999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2606.9141440000012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560.75250000000005</v>
      </c>
      <c r="M12">
        <v>87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34.689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28.225999999999999</v>
      </c>
      <c r="AF12">
        <v>8.8740000000000006</v>
      </c>
      <c r="AG12">
        <v>18.690000000000001</v>
      </c>
      <c r="AH12">
        <v>0</v>
      </c>
      <c r="AI12">
        <v>0</v>
      </c>
      <c r="AJ12">
        <v>0</v>
      </c>
      <c r="AK12">
        <v>51.013800000000003</v>
      </c>
      <c r="AL12">
        <v>80.177999999999997</v>
      </c>
      <c r="AM12">
        <v>5.2786799999999996</v>
      </c>
      <c r="AN12">
        <v>0.66954999999999998</v>
      </c>
      <c r="AO12">
        <v>5.0568000000000002E-2</v>
      </c>
      <c r="AP12">
        <v>1.6653</v>
      </c>
      <c r="AQ12">
        <v>0</v>
      </c>
      <c r="AR12">
        <v>30.939599999999999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2652.1924540000009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560.75250000000005</v>
      </c>
      <c r="M13">
        <v>87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34.689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18.690000000000001</v>
      </c>
      <c r="AH13">
        <v>0</v>
      </c>
      <c r="AI13">
        <v>0</v>
      </c>
      <c r="AJ13">
        <v>0</v>
      </c>
      <c r="AK13">
        <v>51.013800000000003</v>
      </c>
      <c r="AL13">
        <v>80.177999999999997</v>
      </c>
      <c r="AM13">
        <v>5.2786799999999996</v>
      </c>
      <c r="AN13">
        <v>0.66954999999999998</v>
      </c>
      <c r="AO13">
        <v>8.0556000000000003E-2</v>
      </c>
      <c r="AP13">
        <v>1.6653</v>
      </c>
      <c r="AQ13">
        <v>0</v>
      </c>
      <c r="AR13">
        <v>30.939599999999999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2652.2224420000007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560.75250000000005</v>
      </c>
      <c r="M14">
        <v>87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34.689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18.690000000000001</v>
      </c>
      <c r="AH14">
        <v>0</v>
      </c>
      <c r="AI14">
        <v>0</v>
      </c>
      <c r="AJ14">
        <v>0</v>
      </c>
      <c r="AK14">
        <v>51.013800000000003</v>
      </c>
      <c r="AL14">
        <v>80.177999999999997</v>
      </c>
      <c r="AM14">
        <v>5.2786799999999996</v>
      </c>
      <c r="AN14">
        <v>0.66954999999999998</v>
      </c>
      <c r="AO14">
        <v>0.17257800000000001</v>
      </c>
      <c r="AP14">
        <v>1.6653</v>
      </c>
      <c r="AQ14">
        <v>0</v>
      </c>
      <c r="AR14">
        <v>30.939599999999999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2652.314464000001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560.75250000000005</v>
      </c>
      <c r="M15">
        <v>87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34.689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18.690000000000001</v>
      </c>
      <c r="AH15">
        <v>0</v>
      </c>
      <c r="AI15">
        <v>0</v>
      </c>
      <c r="AJ15">
        <v>0</v>
      </c>
      <c r="AK15">
        <v>51.013800000000003</v>
      </c>
      <c r="AL15">
        <v>80.177999999999997</v>
      </c>
      <c r="AM15">
        <v>5.2786799999999996</v>
      </c>
      <c r="AN15">
        <v>0.66954999999999998</v>
      </c>
      <c r="AO15">
        <v>0.11407200000000001</v>
      </c>
      <c r="AP15">
        <v>8.0702999999999996</v>
      </c>
      <c r="AQ15">
        <v>0</v>
      </c>
      <c r="AR15">
        <v>30.939599999999999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2658.6609580000004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560.75250000000005</v>
      </c>
      <c r="M16">
        <v>87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34.689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18.690000000000001</v>
      </c>
      <c r="AH16">
        <v>0</v>
      </c>
      <c r="AI16">
        <v>0</v>
      </c>
      <c r="AJ16">
        <v>0</v>
      </c>
      <c r="AK16">
        <v>51.013800000000003</v>
      </c>
      <c r="AL16">
        <v>80.177999999999997</v>
      </c>
      <c r="AM16">
        <v>5.2786799999999996</v>
      </c>
      <c r="AN16">
        <v>0.66954999999999998</v>
      </c>
      <c r="AO16">
        <v>7.9673999999999995E-2</v>
      </c>
      <c r="AP16">
        <v>8.0702999999999996</v>
      </c>
      <c r="AQ16">
        <v>0</v>
      </c>
      <c r="AR16">
        <v>30.939599999999999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2658.6265600000006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560.75250000000005</v>
      </c>
      <c r="M17">
        <v>87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34.689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18.690000000000001</v>
      </c>
      <c r="AH17">
        <v>0</v>
      </c>
      <c r="AI17">
        <v>0</v>
      </c>
      <c r="AJ17">
        <v>0</v>
      </c>
      <c r="AK17">
        <v>51.013800000000003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1.6653</v>
      </c>
      <c r="AQ17">
        <v>0</v>
      </c>
      <c r="AR17">
        <v>30.939599999999999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2652.1418860000008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560.75250000000005</v>
      </c>
      <c r="M18">
        <v>87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34.689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18.690000000000001</v>
      </c>
      <c r="AH18">
        <v>0</v>
      </c>
      <c r="AI18">
        <v>0</v>
      </c>
      <c r="AJ18">
        <v>0</v>
      </c>
      <c r="AK18">
        <v>51.013800000000003</v>
      </c>
      <c r="AL18">
        <v>34.86</v>
      </c>
      <c r="AM18">
        <v>5.2786799999999996</v>
      </c>
      <c r="AN18">
        <v>0.66954999999999998</v>
      </c>
      <c r="AO18">
        <v>0</v>
      </c>
      <c r="AP18">
        <v>1.6653</v>
      </c>
      <c r="AQ18">
        <v>0</v>
      </c>
      <c r="AR18">
        <v>30.939599999999999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2606.823886000001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560.75250000000005</v>
      </c>
      <c r="M19">
        <v>87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34.689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13.0634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18.690000000000001</v>
      </c>
      <c r="AH19">
        <v>18.940000000000001</v>
      </c>
      <c r="AI19">
        <v>0</v>
      </c>
      <c r="AJ19">
        <v>0</v>
      </c>
      <c r="AK19">
        <v>51.013800000000003</v>
      </c>
      <c r="AL19">
        <v>34.86</v>
      </c>
      <c r="AM19">
        <v>5.2786799999999996</v>
      </c>
      <c r="AN19">
        <v>0.66954999999999998</v>
      </c>
      <c r="AO19">
        <v>0</v>
      </c>
      <c r="AP19">
        <v>2.5619999999999998</v>
      </c>
      <c r="AQ19">
        <v>0</v>
      </c>
      <c r="AR19">
        <v>30.939599999999999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2633.6915860000008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560.75250000000005</v>
      </c>
      <c r="M20">
        <v>87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34.689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13.0634</v>
      </c>
      <c r="AC20">
        <v>9.6778399999999998</v>
      </c>
      <c r="AD20">
        <v>18.229800000000001</v>
      </c>
      <c r="AE20">
        <v>28.225999999999999</v>
      </c>
      <c r="AF20">
        <v>8.8740000000000006</v>
      </c>
      <c r="AG20">
        <v>18.690000000000001</v>
      </c>
      <c r="AH20">
        <v>18.940000000000001</v>
      </c>
      <c r="AI20">
        <v>0</v>
      </c>
      <c r="AJ20">
        <v>0</v>
      </c>
      <c r="AK20">
        <v>51.013800000000003</v>
      </c>
      <c r="AL20">
        <v>34.86</v>
      </c>
      <c r="AM20">
        <v>5.2786799999999996</v>
      </c>
      <c r="AN20">
        <v>0.66954999999999998</v>
      </c>
      <c r="AO20">
        <v>0</v>
      </c>
      <c r="AP20">
        <v>2.5619999999999998</v>
      </c>
      <c r="AQ20">
        <v>0</v>
      </c>
      <c r="AR20">
        <v>30.939599999999999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2640.7099460000009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560.75250000000005</v>
      </c>
      <c r="M21">
        <v>87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34.689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13.0634</v>
      </c>
      <c r="AC21">
        <v>9.6778399999999998</v>
      </c>
      <c r="AD21">
        <v>18.229800000000001</v>
      </c>
      <c r="AE21">
        <v>28.225999999999999</v>
      </c>
      <c r="AF21">
        <v>8.8740000000000006</v>
      </c>
      <c r="AG21">
        <v>18.690000000000001</v>
      </c>
      <c r="AH21">
        <v>18.940000000000001</v>
      </c>
      <c r="AI21">
        <v>0</v>
      </c>
      <c r="AJ21">
        <v>0</v>
      </c>
      <c r="AK21">
        <v>51.013800000000003</v>
      </c>
      <c r="AL21">
        <v>34.86</v>
      </c>
      <c r="AM21">
        <v>5.2786799999999996</v>
      </c>
      <c r="AN21">
        <v>0.66954999999999998</v>
      </c>
      <c r="AO21">
        <v>0</v>
      </c>
      <c r="AP21">
        <v>2.5619999999999998</v>
      </c>
      <c r="AQ21">
        <v>0</v>
      </c>
      <c r="AR21">
        <v>30.939599999999999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2647.7535860000007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560.75250000000005</v>
      </c>
      <c r="M22">
        <v>87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34.689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13.0634</v>
      </c>
      <c r="AC22">
        <v>9.6778399999999998</v>
      </c>
      <c r="AD22">
        <v>18.229800000000001</v>
      </c>
      <c r="AE22">
        <v>28.225999999999999</v>
      </c>
      <c r="AF22">
        <v>8.8740000000000006</v>
      </c>
      <c r="AG22">
        <v>18.690000000000001</v>
      </c>
      <c r="AH22">
        <v>37.880000000000003</v>
      </c>
      <c r="AI22">
        <v>0</v>
      </c>
      <c r="AJ22">
        <v>0</v>
      </c>
      <c r="AK22">
        <v>51.013800000000003</v>
      </c>
      <c r="AL22">
        <v>34.86</v>
      </c>
      <c r="AM22">
        <v>10.557359999999999</v>
      </c>
      <c r="AN22">
        <v>0.66954999999999998</v>
      </c>
      <c r="AO22">
        <v>0</v>
      </c>
      <c r="AP22">
        <v>2.5619999999999998</v>
      </c>
      <c r="AQ22">
        <v>9.7650000000000006</v>
      </c>
      <c r="AR22">
        <v>30.939599999999999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2688.7429860000007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560.75250000000005</v>
      </c>
      <c r="M23">
        <v>87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34.689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18.690000000000001</v>
      </c>
      <c r="AH23">
        <v>46.781799999999997</v>
      </c>
      <c r="AI23">
        <v>2.5459999999999998</v>
      </c>
      <c r="AJ23">
        <v>0</v>
      </c>
      <c r="AK23">
        <v>51.013800000000003</v>
      </c>
      <c r="AL23">
        <v>34.86</v>
      </c>
      <c r="AM23">
        <v>15.836040000000001</v>
      </c>
      <c r="AN23">
        <v>0.66954999999999998</v>
      </c>
      <c r="AO23">
        <v>0</v>
      </c>
      <c r="AP23">
        <v>2.5619999999999998</v>
      </c>
      <c r="AQ23">
        <v>21.042000000000002</v>
      </c>
      <c r="AR23">
        <v>30.939599999999999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2737.957022000001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560.75250000000005</v>
      </c>
      <c r="M24">
        <v>87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34.689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13.0634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18.690000000000001</v>
      </c>
      <c r="AH24">
        <v>70.172700000000006</v>
      </c>
      <c r="AI24">
        <v>7.6379999999999999</v>
      </c>
      <c r="AJ24">
        <v>0</v>
      </c>
      <c r="AK24">
        <v>51.013800000000003</v>
      </c>
      <c r="AL24">
        <v>34.86</v>
      </c>
      <c r="AM24">
        <v>15.836040000000001</v>
      </c>
      <c r="AN24">
        <v>0.66954999999999998</v>
      </c>
      <c r="AO24">
        <v>0</v>
      </c>
      <c r="AP24">
        <v>2.0495999999999999</v>
      </c>
      <c r="AQ24">
        <v>29.295000000000002</v>
      </c>
      <c r="AR24">
        <v>30.939599999999999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2783.8583620000013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560.75250000000005</v>
      </c>
      <c r="M25">
        <v>87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34.689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13.0634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18.690000000000001</v>
      </c>
      <c r="AH25">
        <v>70.172700000000006</v>
      </c>
      <c r="AI25">
        <v>33.097999999999999</v>
      </c>
      <c r="AJ25">
        <v>0</v>
      </c>
      <c r="AK25">
        <v>51.013800000000003</v>
      </c>
      <c r="AL25">
        <v>34.86</v>
      </c>
      <c r="AM25">
        <v>15.836040000000001</v>
      </c>
      <c r="AN25">
        <v>0.66954999999999998</v>
      </c>
      <c r="AO25">
        <v>0</v>
      </c>
      <c r="AP25">
        <v>2.0495999999999999</v>
      </c>
      <c r="AQ25">
        <v>31.562999999999999</v>
      </c>
      <c r="AR25">
        <v>30.939599999999999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2811.5863620000014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560.75250000000005</v>
      </c>
      <c r="M26">
        <v>87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34.689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28.09872</v>
      </c>
      <c r="AB26">
        <v>13.0634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18.690000000000001</v>
      </c>
      <c r="AH26">
        <v>70.172700000000006</v>
      </c>
      <c r="AI26">
        <v>33.097999999999999</v>
      </c>
      <c r="AJ26">
        <v>0</v>
      </c>
      <c r="AK26">
        <v>51.013800000000003</v>
      </c>
      <c r="AL26">
        <v>34.86</v>
      </c>
      <c r="AM26">
        <v>15.836040000000001</v>
      </c>
      <c r="AN26">
        <v>0.66954999999999998</v>
      </c>
      <c r="AO26">
        <v>0</v>
      </c>
      <c r="AP26">
        <v>2.0495999999999999</v>
      </c>
      <c r="AQ26">
        <v>31.562999999999999</v>
      </c>
      <c r="AR26">
        <v>30.939599999999999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2811.5863620000014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16.29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560.75250000000005</v>
      </c>
      <c r="M27">
        <v>87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34.689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28.09872</v>
      </c>
      <c r="AB27">
        <v>26.126799999999999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18.690000000000001</v>
      </c>
      <c r="AH27">
        <v>70.172700000000006</v>
      </c>
      <c r="AI27">
        <v>33.097999999999999</v>
      </c>
      <c r="AJ27">
        <v>0</v>
      </c>
      <c r="AK27">
        <v>51.013800000000003</v>
      </c>
      <c r="AL27">
        <v>34.86</v>
      </c>
      <c r="AM27">
        <v>15.836040000000001</v>
      </c>
      <c r="AN27">
        <v>0.66954999999999998</v>
      </c>
      <c r="AO27">
        <v>0</v>
      </c>
      <c r="AP27">
        <v>2.0495999999999999</v>
      </c>
      <c r="AQ27">
        <v>31.562999999999999</v>
      </c>
      <c r="AR27">
        <v>30.939599999999999</v>
      </c>
      <c r="AS27">
        <v>0</v>
      </c>
      <c r="AT27">
        <v>14.9968</v>
      </c>
      <c r="AU27">
        <v>0</v>
      </c>
      <c r="AV27">
        <v>0</v>
      </c>
      <c r="AW27">
        <v>16.29</v>
      </c>
      <c r="AX27">
        <v>0</v>
      </c>
      <c r="AY27">
        <v>0</v>
      </c>
      <c r="AZ27">
        <v>0</v>
      </c>
      <c r="BA27">
        <f t="shared" si="0"/>
        <v>2857.2297620000013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16.29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560.75250000000005</v>
      </c>
      <c r="M28">
        <v>87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34.689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28.09872</v>
      </c>
      <c r="AB28">
        <v>26.126799999999999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18.690000000000001</v>
      </c>
      <c r="AH28">
        <v>46.781799999999997</v>
      </c>
      <c r="AI28">
        <v>33.097999999999999</v>
      </c>
      <c r="AJ28">
        <v>0</v>
      </c>
      <c r="AK28">
        <v>51.013800000000003</v>
      </c>
      <c r="AL28">
        <v>34.86</v>
      </c>
      <c r="AM28">
        <v>15.836040000000001</v>
      </c>
      <c r="AN28">
        <v>0.66954999999999998</v>
      </c>
      <c r="AO28">
        <v>0</v>
      </c>
      <c r="AP28">
        <v>2.0495999999999999</v>
      </c>
      <c r="AQ28">
        <v>31.562999999999999</v>
      </c>
      <c r="AR28">
        <v>30.939599999999999</v>
      </c>
      <c r="AS28">
        <v>0</v>
      </c>
      <c r="AT28">
        <v>14.9968</v>
      </c>
      <c r="AU28">
        <v>0</v>
      </c>
      <c r="AV28">
        <v>0</v>
      </c>
      <c r="AW28">
        <v>16.29</v>
      </c>
      <c r="AX28">
        <v>0</v>
      </c>
      <c r="AY28">
        <v>0</v>
      </c>
      <c r="AZ28">
        <v>0</v>
      </c>
      <c r="BA28">
        <f t="shared" si="0"/>
        <v>2833.8388620000014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16.29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560.75250000000005</v>
      </c>
      <c r="M29">
        <v>87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34.689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28.09872</v>
      </c>
      <c r="AB29">
        <v>26.126799999999999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18.690000000000001</v>
      </c>
      <c r="AH29">
        <v>46.781799999999997</v>
      </c>
      <c r="AI29">
        <v>33.097999999999999</v>
      </c>
      <c r="AJ29">
        <v>0</v>
      </c>
      <c r="AK29">
        <v>51.013800000000003</v>
      </c>
      <c r="AL29">
        <v>34.86</v>
      </c>
      <c r="AM29">
        <v>15.836040000000001</v>
      </c>
      <c r="AN29">
        <v>0.66954999999999998</v>
      </c>
      <c r="AO29">
        <v>0</v>
      </c>
      <c r="AP29">
        <v>2.0495999999999999</v>
      </c>
      <c r="AQ29">
        <v>31.562999999999999</v>
      </c>
      <c r="AR29">
        <v>30.939599999999999</v>
      </c>
      <c r="AS29">
        <v>0</v>
      </c>
      <c r="AT29">
        <v>14.9968</v>
      </c>
      <c r="AU29">
        <v>0</v>
      </c>
      <c r="AV29">
        <v>0</v>
      </c>
      <c r="AW29">
        <v>16.29</v>
      </c>
      <c r="AX29">
        <v>0</v>
      </c>
      <c r="AY29">
        <v>0</v>
      </c>
      <c r="AZ29">
        <v>0</v>
      </c>
      <c r="BA29">
        <f t="shared" si="0"/>
        <v>2833.8388620000014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16.29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560.75250000000005</v>
      </c>
      <c r="M30">
        <v>87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34.689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14.04936</v>
      </c>
      <c r="AB30">
        <v>26.126799999999999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18.690000000000001</v>
      </c>
      <c r="AH30">
        <v>46.781799999999997</v>
      </c>
      <c r="AI30">
        <v>16.548999999999999</v>
      </c>
      <c r="AJ30">
        <v>0</v>
      </c>
      <c r="AK30">
        <v>51.013800000000003</v>
      </c>
      <c r="AL30">
        <v>34.86</v>
      </c>
      <c r="AM30">
        <v>10.557359999999999</v>
      </c>
      <c r="AN30">
        <v>0.66954999999999998</v>
      </c>
      <c r="AO30">
        <v>0</v>
      </c>
      <c r="AP30">
        <v>2.0495999999999999</v>
      </c>
      <c r="AQ30">
        <v>31.562999999999999</v>
      </c>
      <c r="AR30">
        <v>30.939599999999999</v>
      </c>
      <c r="AS30">
        <v>0</v>
      </c>
      <c r="AT30">
        <v>14.9968</v>
      </c>
      <c r="AU30">
        <v>0</v>
      </c>
      <c r="AV30">
        <v>0</v>
      </c>
      <c r="AW30">
        <v>16.29</v>
      </c>
      <c r="AX30">
        <v>0</v>
      </c>
      <c r="AY30">
        <v>0</v>
      </c>
      <c r="AZ30">
        <v>0</v>
      </c>
      <c r="BA30">
        <f t="shared" si="0"/>
        <v>2797.4180660000006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16.29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560.75250000000005</v>
      </c>
      <c r="M31">
        <v>87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36.927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14.04936</v>
      </c>
      <c r="AB31">
        <v>26.126799999999999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18.690000000000001</v>
      </c>
      <c r="AH31">
        <v>46.781799999999997</v>
      </c>
      <c r="AI31">
        <v>2.5459999999999998</v>
      </c>
      <c r="AJ31">
        <v>0</v>
      </c>
      <c r="AK31">
        <v>51.013800000000003</v>
      </c>
      <c r="AL31">
        <v>34.86</v>
      </c>
      <c r="AM31">
        <v>5.2786799999999996</v>
      </c>
      <c r="AN31">
        <v>0.66954999999999998</v>
      </c>
      <c r="AO31">
        <v>0</v>
      </c>
      <c r="AP31">
        <v>2.0495999999999999</v>
      </c>
      <c r="AQ31">
        <v>21.042000000000002</v>
      </c>
      <c r="AR31">
        <v>30.939599999999999</v>
      </c>
      <c r="AS31">
        <v>0</v>
      </c>
      <c r="AT31">
        <v>14.9968</v>
      </c>
      <c r="AU31">
        <v>0</v>
      </c>
      <c r="AV31">
        <v>0</v>
      </c>
      <c r="AW31">
        <v>16.29</v>
      </c>
      <c r="AX31">
        <v>0</v>
      </c>
      <c r="AY31">
        <v>0</v>
      </c>
      <c r="AZ31">
        <v>0</v>
      </c>
      <c r="BA31">
        <f t="shared" si="0"/>
        <v>2769.8533860000007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16.29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560.75250000000005</v>
      </c>
      <c r="M32">
        <v>87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36.927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26.126799999999999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18.690000000000001</v>
      </c>
      <c r="AH32">
        <v>46.781799999999997</v>
      </c>
      <c r="AI32">
        <v>0</v>
      </c>
      <c r="AJ32">
        <v>0</v>
      </c>
      <c r="AK32">
        <v>51.013800000000003</v>
      </c>
      <c r="AL32">
        <v>34.86</v>
      </c>
      <c r="AM32">
        <v>5.2786799999999996</v>
      </c>
      <c r="AN32">
        <v>0.66954999999999998</v>
      </c>
      <c r="AO32">
        <v>0</v>
      </c>
      <c r="AP32">
        <v>2.0495999999999999</v>
      </c>
      <c r="AQ32">
        <v>9.7650000000000006</v>
      </c>
      <c r="AR32">
        <v>30.939599999999999</v>
      </c>
      <c r="AS32">
        <v>0</v>
      </c>
      <c r="AT32">
        <v>14.9968</v>
      </c>
      <c r="AU32">
        <v>0</v>
      </c>
      <c r="AV32">
        <v>0</v>
      </c>
      <c r="AW32">
        <v>16.29</v>
      </c>
      <c r="AX32">
        <v>0</v>
      </c>
      <c r="AY32">
        <v>0</v>
      </c>
      <c r="AZ32">
        <v>0</v>
      </c>
      <c r="BA32">
        <f t="shared" si="0"/>
        <v>2741.9810260000008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16.29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560.75250000000005</v>
      </c>
      <c r="M33">
        <v>87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26.126799999999999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18.690000000000001</v>
      </c>
      <c r="AH33">
        <v>23.390899999999998</v>
      </c>
      <c r="AI33">
        <v>0</v>
      </c>
      <c r="AJ33">
        <v>0</v>
      </c>
      <c r="AK33">
        <v>51.013800000000003</v>
      </c>
      <c r="AL33">
        <v>34.86</v>
      </c>
      <c r="AM33">
        <v>5.2786799999999996</v>
      </c>
      <c r="AN33">
        <v>0.66954999999999998</v>
      </c>
      <c r="AO33">
        <v>0</v>
      </c>
      <c r="AP33">
        <v>2.0495999999999999</v>
      </c>
      <c r="AQ33">
        <v>0</v>
      </c>
      <c r="AR33">
        <v>30.939599999999999</v>
      </c>
      <c r="AS33">
        <v>0</v>
      </c>
      <c r="AT33">
        <v>14.9968</v>
      </c>
      <c r="AU33">
        <v>0</v>
      </c>
      <c r="AV33">
        <v>0</v>
      </c>
      <c r="AW33">
        <v>16.29</v>
      </c>
      <c r="AX33">
        <v>0</v>
      </c>
      <c r="AY33">
        <v>0</v>
      </c>
      <c r="AZ33">
        <v>0</v>
      </c>
      <c r="BA33">
        <f t="shared" si="0"/>
        <v>2714.2903220000007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16.29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560.75250000000005</v>
      </c>
      <c r="M34">
        <v>87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26.126799999999999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18.690000000000001</v>
      </c>
      <c r="AH34">
        <v>15.4361</v>
      </c>
      <c r="AI34">
        <v>0</v>
      </c>
      <c r="AJ34">
        <v>0</v>
      </c>
      <c r="AK34">
        <v>51.013800000000003</v>
      </c>
      <c r="AL34">
        <v>34.86</v>
      </c>
      <c r="AM34">
        <v>5.2786799999999996</v>
      </c>
      <c r="AN34">
        <v>0.66954999999999998</v>
      </c>
      <c r="AO34">
        <v>0</v>
      </c>
      <c r="AP34">
        <v>2.0495999999999999</v>
      </c>
      <c r="AQ34">
        <v>0</v>
      </c>
      <c r="AR34">
        <v>30.939599999999999</v>
      </c>
      <c r="AS34">
        <v>0</v>
      </c>
      <c r="AT34">
        <v>14.9968</v>
      </c>
      <c r="AU34">
        <v>0</v>
      </c>
      <c r="AV34">
        <v>0</v>
      </c>
      <c r="AW34">
        <v>16.29</v>
      </c>
      <c r="AX34">
        <v>0</v>
      </c>
      <c r="AY34">
        <v>0</v>
      </c>
      <c r="AZ34">
        <v>0</v>
      </c>
      <c r="BA34">
        <f t="shared" si="0"/>
        <v>2706.3355220000008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16.29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560.75250000000005</v>
      </c>
      <c r="M35">
        <v>87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26.126799999999999</v>
      </c>
      <c r="AC35">
        <v>19.35568</v>
      </c>
      <c r="AD35">
        <v>9.1149000000000004</v>
      </c>
      <c r="AE35">
        <v>32.075000000000003</v>
      </c>
      <c r="AF35">
        <v>8.8740000000000006</v>
      </c>
      <c r="AG35">
        <v>18.690000000000001</v>
      </c>
      <c r="AH35">
        <v>0</v>
      </c>
      <c r="AI35">
        <v>0</v>
      </c>
      <c r="AJ35">
        <v>0</v>
      </c>
      <c r="AK35">
        <v>51.013800000000003</v>
      </c>
      <c r="AL35">
        <v>34.86</v>
      </c>
      <c r="AM35">
        <v>5.2786799999999996</v>
      </c>
      <c r="AN35">
        <v>0.66954999999999998</v>
      </c>
      <c r="AO35">
        <v>0</v>
      </c>
      <c r="AP35">
        <v>2.0495999999999999</v>
      </c>
      <c r="AQ35">
        <v>0</v>
      </c>
      <c r="AR35">
        <v>30.939599999999999</v>
      </c>
      <c r="AS35">
        <v>0</v>
      </c>
      <c r="AT35">
        <v>14.9968</v>
      </c>
      <c r="AU35">
        <v>0</v>
      </c>
      <c r="AV35">
        <v>0</v>
      </c>
      <c r="AW35">
        <v>16.29</v>
      </c>
      <c r="AX35">
        <v>0</v>
      </c>
      <c r="AY35">
        <v>0</v>
      </c>
      <c r="AZ35">
        <v>0</v>
      </c>
      <c r="BA35">
        <f t="shared" si="0"/>
        <v>2671.5205220000007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16.29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560.75250000000005</v>
      </c>
      <c r="M36">
        <v>87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26.126799999999999</v>
      </c>
      <c r="AC36">
        <v>19.35568</v>
      </c>
      <c r="AD36">
        <v>9.1149000000000004</v>
      </c>
      <c r="AE36">
        <v>28.225999999999999</v>
      </c>
      <c r="AF36">
        <v>8.8740000000000006</v>
      </c>
      <c r="AG36">
        <v>18.690000000000001</v>
      </c>
      <c r="AH36">
        <v>0</v>
      </c>
      <c r="AI36">
        <v>0</v>
      </c>
      <c r="AJ36">
        <v>0</v>
      </c>
      <c r="AK36">
        <v>51.013800000000003</v>
      </c>
      <c r="AL36">
        <v>34.86</v>
      </c>
      <c r="AM36">
        <v>5.2786799999999996</v>
      </c>
      <c r="AN36">
        <v>0.66954999999999998</v>
      </c>
      <c r="AO36">
        <v>0</v>
      </c>
      <c r="AP36">
        <v>2.3058000000000001</v>
      </c>
      <c r="AQ36">
        <v>0</v>
      </c>
      <c r="AR36">
        <v>30.939599999999999</v>
      </c>
      <c r="AS36">
        <v>0</v>
      </c>
      <c r="AT36">
        <v>14.9968</v>
      </c>
      <c r="AU36">
        <v>0</v>
      </c>
      <c r="AV36">
        <v>0</v>
      </c>
      <c r="AW36">
        <v>16.29</v>
      </c>
      <c r="AX36">
        <v>0</v>
      </c>
      <c r="AY36">
        <v>0</v>
      </c>
      <c r="AZ36">
        <v>0</v>
      </c>
      <c r="BA36">
        <f t="shared" si="0"/>
        <v>2667.9277220000013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16.29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560.75250000000005</v>
      </c>
      <c r="M37">
        <v>87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26.126799999999999</v>
      </c>
      <c r="AC37">
        <v>9.6778399999999998</v>
      </c>
      <c r="AD37">
        <v>9.1149000000000004</v>
      </c>
      <c r="AE37">
        <v>28.225999999999999</v>
      </c>
      <c r="AF37">
        <v>8.8740000000000006</v>
      </c>
      <c r="AG37">
        <v>18.690000000000001</v>
      </c>
      <c r="AH37">
        <v>0</v>
      </c>
      <c r="AI37">
        <v>0</v>
      </c>
      <c r="AJ37">
        <v>0</v>
      </c>
      <c r="AK37">
        <v>51.013800000000003</v>
      </c>
      <c r="AL37">
        <v>34.86</v>
      </c>
      <c r="AM37">
        <v>5.2786799999999996</v>
      </c>
      <c r="AN37">
        <v>0.66954999999999998</v>
      </c>
      <c r="AO37">
        <v>0</v>
      </c>
      <c r="AP37">
        <v>2.3058000000000001</v>
      </c>
      <c r="AQ37">
        <v>0</v>
      </c>
      <c r="AR37">
        <v>30.939599999999999</v>
      </c>
      <c r="AS37">
        <v>0</v>
      </c>
      <c r="AT37">
        <v>14.9968</v>
      </c>
      <c r="AU37">
        <v>0</v>
      </c>
      <c r="AV37">
        <v>0</v>
      </c>
      <c r="AW37">
        <v>16.29</v>
      </c>
      <c r="AX37">
        <v>0</v>
      </c>
      <c r="AY37">
        <v>0</v>
      </c>
      <c r="AZ37">
        <v>0</v>
      </c>
      <c r="BA37">
        <f t="shared" si="0"/>
        <v>2658.249882000001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16.29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560.75250000000005</v>
      </c>
      <c r="M38">
        <v>87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9.1149000000000004</v>
      </c>
      <c r="AE38">
        <v>28.225999999999999</v>
      </c>
      <c r="AF38">
        <v>8.8740000000000006</v>
      </c>
      <c r="AG38">
        <v>18.690000000000001</v>
      </c>
      <c r="AH38">
        <v>0</v>
      </c>
      <c r="AI38">
        <v>0</v>
      </c>
      <c r="AJ38">
        <v>0</v>
      </c>
      <c r="AK38">
        <v>51.013800000000003</v>
      </c>
      <c r="AL38">
        <v>34.86</v>
      </c>
      <c r="AM38">
        <v>5.2786799999999996</v>
      </c>
      <c r="AN38">
        <v>0.66954999999999998</v>
      </c>
      <c r="AO38">
        <v>0</v>
      </c>
      <c r="AP38">
        <v>2.3058000000000001</v>
      </c>
      <c r="AQ38">
        <v>0</v>
      </c>
      <c r="AR38">
        <v>30.939599999999999</v>
      </c>
      <c r="AS38">
        <v>0</v>
      </c>
      <c r="AT38">
        <v>14.9968</v>
      </c>
      <c r="AU38">
        <v>0</v>
      </c>
      <c r="AV38">
        <v>0</v>
      </c>
      <c r="AW38">
        <v>16.29</v>
      </c>
      <c r="AX38">
        <v>0</v>
      </c>
      <c r="AY38">
        <v>0</v>
      </c>
      <c r="AZ38">
        <v>0</v>
      </c>
      <c r="BA38">
        <f t="shared" si="0"/>
        <v>2645.186482000001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16.29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560.75250000000005</v>
      </c>
      <c r="M39">
        <v>87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18.690000000000001</v>
      </c>
      <c r="AH39">
        <v>0</v>
      </c>
      <c r="AI39">
        <v>0</v>
      </c>
      <c r="AJ39">
        <v>0</v>
      </c>
      <c r="AK39">
        <v>51.013800000000003</v>
      </c>
      <c r="AL39">
        <v>20.916</v>
      </c>
      <c r="AM39">
        <v>5.2786799999999996</v>
      </c>
      <c r="AN39">
        <v>0.66954999999999998</v>
      </c>
      <c r="AO39">
        <v>0</v>
      </c>
      <c r="AP39">
        <v>2.3058000000000001</v>
      </c>
      <c r="AQ39">
        <v>0</v>
      </c>
      <c r="AR39">
        <v>30.939599999999999</v>
      </c>
      <c r="AS39">
        <v>0</v>
      </c>
      <c r="AT39">
        <v>14.9968</v>
      </c>
      <c r="AU39">
        <v>0</v>
      </c>
      <c r="AV39">
        <v>0</v>
      </c>
      <c r="AW39">
        <v>16.29</v>
      </c>
      <c r="AX39">
        <v>0</v>
      </c>
      <c r="AY39">
        <v>0</v>
      </c>
      <c r="AZ39">
        <v>0</v>
      </c>
      <c r="BA39">
        <f t="shared" si="0"/>
        <v>2617.1294820000007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16.29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560.75250000000005</v>
      </c>
      <c r="M40">
        <v>87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14.113</v>
      </c>
      <c r="AF40">
        <v>8.8740000000000006</v>
      </c>
      <c r="AG40">
        <v>18.690000000000001</v>
      </c>
      <c r="AH40">
        <v>0</v>
      </c>
      <c r="AI40">
        <v>0</v>
      </c>
      <c r="AJ40">
        <v>0</v>
      </c>
      <c r="AK40">
        <v>51.013800000000003</v>
      </c>
      <c r="AL40">
        <v>20.916</v>
      </c>
      <c r="AM40">
        <v>5.2786799999999996</v>
      </c>
      <c r="AN40">
        <v>0.66954999999999998</v>
      </c>
      <c r="AO40">
        <v>0</v>
      </c>
      <c r="AP40">
        <v>2.3058000000000001</v>
      </c>
      <c r="AQ40">
        <v>0</v>
      </c>
      <c r="AR40">
        <v>30.939599999999999</v>
      </c>
      <c r="AS40">
        <v>0</v>
      </c>
      <c r="AT40">
        <v>14.9968</v>
      </c>
      <c r="AU40">
        <v>0</v>
      </c>
      <c r="AV40">
        <v>0</v>
      </c>
      <c r="AW40">
        <v>16.29</v>
      </c>
      <c r="AX40">
        <v>0</v>
      </c>
      <c r="AY40">
        <v>0</v>
      </c>
      <c r="AZ40">
        <v>0</v>
      </c>
      <c r="BA40">
        <f t="shared" si="0"/>
        <v>2617.1294820000007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16.29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560.75250000000005</v>
      </c>
      <c r="M41">
        <v>87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14.113</v>
      </c>
      <c r="AF41">
        <v>8.8740000000000006</v>
      </c>
      <c r="AG41">
        <v>18.690000000000001</v>
      </c>
      <c r="AH41">
        <v>0</v>
      </c>
      <c r="AI41">
        <v>0</v>
      </c>
      <c r="AJ41">
        <v>0</v>
      </c>
      <c r="AK41">
        <v>51.013800000000003</v>
      </c>
      <c r="AL41">
        <v>20.916</v>
      </c>
      <c r="AM41">
        <v>5.2786799999999996</v>
      </c>
      <c r="AN41">
        <v>0.66954999999999998</v>
      </c>
      <c r="AO41">
        <v>0</v>
      </c>
      <c r="AP41">
        <v>2.3058000000000001</v>
      </c>
      <c r="AQ41">
        <v>0</v>
      </c>
      <c r="AR41">
        <v>30.939599999999999</v>
      </c>
      <c r="AS41">
        <v>0</v>
      </c>
      <c r="AT41">
        <v>14.9968</v>
      </c>
      <c r="AU41">
        <v>0</v>
      </c>
      <c r="AV41">
        <v>0</v>
      </c>
      <c r="AW41">
        <v>16.29</v>
      </c>
      <c r="AX41">
        <v>0</v>
      </c>
      <c r="AY41">
        <v>0</v>
      </c>
      <c r="AZ41">
        <v>0</v>
      </c>
      <c r="BA41">
        <f t="shared" si="0"/>
        <v>2617.1294820000007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16.29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560.75250000000005</v>
      </c>
      <c r="M42">
        <v>87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14.113</v>
      </c>
      <c r="AF42">
        <v>8.8740000000000006</v>
      </c>
      <c r="AG42">
        <v>18.690000000000001</v>
      </c>
      <c r="AH42">
        <v>0</v>
      </c>
      <c r="AI42">
        <v>0</v>
      </c>
      <c r="AJ42">
        <v>0</v>
      </c>
      <c r="AK42">
        <v>51.013800000000003</v>
      </c>
      <c r="AL42">
        <v>20.916</v>
      </c>
      <c r="AM42">
        <v>5.2786799999999996</v>
      </c>
      <c r="AN42">
        <v>0.66954999999999998</v>
      </c>
      <c r="AO42">
        <v>0</v>
      </c>
      <c r="AP42">
        <v>2.3058000000000001</v>
      </c>
      <c r="AQ42">
        <v>0</v>
      </c>
      <c r="AR42">
        <v>30.939599999999999</v>
      </c>
      <c r="AS42">
        <v>0</v>
      </c>
      <c r="AT42">
        <v>14.9968</v>
      </c>
      <c r="AU42">
        <v>0</v>
      </c>
      <c r="AV42">
        <v>0</v>
      </c>
      <c r="AW42">
        <v>16.29</v>
      </c>
      <c r="AX42">
        <v>0</v>
      </c>
      <c r="AY42">
        <v>0</v>
      </c>
      <c r="AZ42">
        <v>0</v>
      </c>
      <c r="BA42">
        <f t="shared" si="0"/>
        <v>2617.1294820000007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16.29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560.75250000000005</v>
      </c>
      <c r="M43">
        <v>87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14.113</v>
      </c>
      <c r="AF43">
        <v>8.8740000000000006</v>
      </c>
      <c r="AG43">
        <v>18.690000000000001</v>
      </c>
      <c r="AH43">
        <v>0</v>
      </c>
      <c r="AI43">
        <v>0</v>
      </c>
      <c r="AJ43">
        <v>0</v>
      </c>
      <c r="AK43">
        <v>51.013800000000003</v>
      </c>
      <c r="AL43">
        <v>20.916</v>
      </c>
      <c r="AM43">
        <v>5.2786799999999996</v>
      </c>
      <c r="AN43">
        <v>0.66954999999999998</v>
      </c>
      <c r="AO43">
        <v>0</v>
      </c>
      <c r="AP43">
        <v>2.3058000000000001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16.29</v>
      </c>
      <c r="AX43">
        <v>0</v>
      </c>
      <c r="AY43">
        <v>0</v>
      </c>
      <c r="AZ43">
        <v>0</v>
      </c>
      <c r="BA43">
        <f t="shared" si="0"/>
        <v>2618.0872650000006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16.29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560.75250000000005</v>
      </c>
      <c r="M44">
        <v>87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0</v>
      </c>
      <c r="AD44">
        <v>9.1149000000000004</v>
      </c>
      <c r="AE44">
        <v>14.113</v>
      </c>
      <c r="AF44">
        <v>8.8740000000000006</v>
      </c>
      <c r="AG44">
        <v>18.690000000000001</v>
      </c>
      <c r="AH44">
        <v>0</v>
      </c>
      <c r="AI44">
        <v>0</v>
      </c>
      <c r="AJ44">
        <v>0</v>
      </c>
      <c r="AK44">
        <v>51.013800000000003</v>
      </c>
      <c r="AL44">
        <v>20.916</v>
      </c>
      <c r="AM44">
        <v>5.2786799999999996</v>
      </c>
      <c r="AN44">
        <v>0.66954999999999998</v>
      </c>
      <c r="AO44">
        <v>0</v>
      </c>
      <c r="AP44">
        <v>2.3058000000000001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16.29</v>
      </c>
      <c r="AX44">
        <v>0</v>
      </c>
      <c r="AY44">
        <v>0</v>
      </c>
      <c r="AZ44">
        <v>0</v>
      </c>
      <c r="BA44">
        <f t="shared" si="0"/>
        <v>2608.4094250000007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16.29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560.75250000000005</v>
      </c>
      <c r="M45">
        <v>87</v>
      </c>
      <c r="N45">
        <v>118.125</v>
      </c>
      <c r="O45">
        <v>123.66562500000001</v>
      </c>
      <c r="P45">
        <v>125.58750000000001</v>
      </c>
      <c r="Q45">
        <v>19.984999999999999</v>
      </c>
      <c r="R45">
        <v>39.164999999999999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0</v>
      </c>
      <c r="AD45">
        <v>9.1149000000000004</v>
      </c>
      <c r="AE45">
        <v>14.113</v>
      </c>
      <c r="AF45">
        <v>8.8740000000000006</v>
      </c>
      <c r="AG45">
        <v>18.690000000000001</v>
      </c>
      <c r="AH45">
        <v>0</v>
      </c>
      <c r="AI45">
        <v>0</v>
      </c>
      <c r="AJ45">
        <v>0</v>
      </c>
      <c r="AK45">
        <v>51.013800000000003</v>
      </c>
      <c r="AL45">
        <v>20.916</v>
      </c>
      <c r="AM45">
        <v>5.2786799999999996</v>
      </c>
      <c r="AN45">
        <v>0.66954999999999998</v>
      </c>
      <c r="AO45">
        <v>0</v>
      </c>
      <c r="AP45">
        <v>2.3058000000000001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16.29</v>
      </c>
      <c r="AX45">
        <v>0</v>
      </c>
      <c r="AY45">
        <v>0</v>
      </c>
      <c r="AZ45">
        <v>0</v>
      </c>
      <c r="BA45">
        <f t="shared" si="0"/>
        <v>2604.6112290000001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16.29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560.75250000000005</v>
      </c>
      <c r="M46">
        <v>87</v>
      </c>
      <c r="N46">
        <v>118.125</v>
      </c>
      <c r="O46">
        <v>123.66562500000001</v>
      </c>
      <c r="P46">
        <v>125.58750000000001</v>
      </c>
      <c r="Q46">
        <v>19.984999999999999</v>
      </c>
      <c r="R46">
        <v>33.57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9.1149000000000004</v>
      </c>
      <c r="AE46">
        <v>14.113</v>
      </c>
      <c r="AF46">
        <v>8.8740000000000006</v>
      </c>
      <c r="AG46">
        <v>18.690000000000001</v>
      </c>
      <c r="AH46">
        <v>0</v>
      </c>
      <c r="AI46">
        <v>0</v>
      </c>
      <c r="AJ46">
        <v>0</v>
      </c>
      <c r="AK46">
        <v>51.013800000000003</v>
      </c>
      <c r="AL46">
        <v>20.916</v>
      </c>
      <c r="AM46">
        <v>5.2786799999999996</v>
      </c>
      <c r="AN46">
        <v>0.66954999999999998</v>
      </c>
      <c r="AO46">
        <v>0</v>
      </c>
      <c r="AP46">
        <v>2.3058000000000001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16.29</v>
      </c>
      <c r="AX46">
        <v>0</v>
      </c>
      <c r="AY46">
        <v>0</v>
      </c>
      <c r="AZ46">
        <v>0</v>
      </c>
      <c r="BA46">
        <f t="shared" si="0"/>
        <v>2579.3990290000006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16.29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560.75250000000005</v>
      </c>
      <c r="M47">
        <v>87</v>
      </c>
      <c r="N47">
        <v>118.125</v>
      </c>
      <c r="O47">
        <v>123.66562500000001</v>
      </c>
      <c r="P47">
        <v>125.58750000000001</v>
      </c>
      <c r="Q47">
        <v>19.984999999999999</v>
      </c>
      <c r="R47">
        <v>33.57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9.1149000000000004</v>
      </c>
      <c r="AE47">
        <v>14.113</v>
      </c>
      <c r="AF47">
        <v>8.8740000000000006</v>
      </c>
      <c r="AG47">
        <v>18.690000000000001</v>
      </c>
      <c r="AH47">
        <v>0</v>
      </c>
      <c r="AI47">
        <v>0</v>
      </c>
      <c r="AJ47">
        <v>0</v>
      </c>
      <c r="AK47">
        <v>51.013800000000003</v>
      </c>
      <c r="AL47">
        <v>20.916</v>
      </c>
      <c r="AM47">
        <v>5.2786799999999996</v>
      </c>
      <c r="AN47">
        <v>0.66954999999999998</v>
      </c>
      <c r="AO47">
        <v>0</v>
      </c>
      <c r="AP47">
        <v>2.3058000000000001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16.29</v>
      </c>
      <c r="AX47">
        <v>0</v>
      </c>
      <c r="AY47">
        <v>0</v>
      </c>
      <c r="AZ47">
        <v>0</v>
      </c>
      <c r="BA47">
        <f t="shared" si="0"/>
        <v>2579.3990290000006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16.29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560.75250000000005</v>
      </c>
      <c r="M48">
        <v>87</v>
      </c>
      <c r="N48">
        <v>118.125</v>
      </c>
      <c r="O48">
        <v>123.66562500000001</v>
      </c>
      <c r="P48">
        <v>125.58750000000001</v>
      </c>
      <c r="Q48">
        <v>19.984999999999999</v>
      </c>
      <c r="R48">
        <v>33.57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9.1149000000000004</v>
      </c>
      <c r="AE48">
        <v>14.113</v>
      </c>
      <c r="AF48">
        <v>8.8740000000000006</v>
      </c>
      <c r="AG48">
        <v>18.690000000000001</v>
      </c>
      <c r="AH48">
        <v>0</v>
      </c>
      <c r="AI48">
        <v>0</v>
      </c>
      <c r="AJ48">
        <v>0</v>
      </c>
      <c r="AK48">
        <v>51.013800000000003</v>
      </c>
      <c r="AL48">
        <v>20.916</v>
      </c>
      <c r="AM48">
        <v>5.2786799999999996</v>
      </c>
      <c r="AN48">
        <v>0.66954999999999998</v>
      </c>
      <c r="AO48">
        <v>0</v>
      </c>
      <c r="AP48">
        <v>2.3058000000000001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16.29</v>
      </c>
      <c r="AX48">
        <v>0</v>
      </c>
      <c r="AY48">
        <v>0</v>
      </c>
      <c r="AZ48">
        <v>0</v>
      </c>
      <c r="BA48">
        <f t="shared" si="0"/>
        <v>2579.3990290000006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16.29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560.75250000000005</v>
      </c>
      <c r="M49">
        <v>87</v>
      </c>
      <c r="N49">
        <v>118.125</v>
      </c>
      <c r="O49">
        <v>123.66562500000001</v>
      </c>
      <c r="P49">
        <v>125.58750000000001</v>
      </c>
      <c r="Q49">
        <v>19.984999999999999</v>
      </c>
      <c r="R49">
        <v>33.57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14.113</v>
      </c>
      <c r="AF49">
        <v>8.8740000000000006</v>
      </c>
      <c r="AG49">
        <v>18.690000000000001</v>
      </c>
      <c r="AH49">
        <v>0</v>
      </c>
      <c r="AI49">
        <v>0</v>
      </c>
      <c r="AJ49">
        <v>0</v>
      </c>
      <c r="AK49">
        <v>51.013800000000003</v>
      </c>
      <c r="AL49">
        <v>20.916</v>
      </c>
      <c r="AM49">
        <v>5.2786799999999996</v>
      </c>
      <c r="AN49">
        <v>0.66954999999999998</v>
      </c>
      <c r="AO49">
        <v>0</v>
      </c>
      <c r="AP49">
        <v>2.3058000000000001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16.29</v>
      </c>
      <c r="AX49">
        <v>0</v>
      </c>
      <c r="AY49">
        <v>0</v>
      </c>
      <c r="AZ49">
        <v>0</v>
      </c>
      <c r="BA49">
        <f t="shared" si="0"/>
        <v>2563.7303290000004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16.29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560.75250000000005</v>
      </c>
      <c r="M50">
        <v>87</v>
      </c>
      <c r="N50">
        <v>118.125</v>
      </c>
      <c r="O50">
        <v>123.66562500000001</v>
      </c>
      <c r="P50">
        <v>125.58750000000001</v>
      </c>
      <c r="Q50">
        <v>19.984999999999999</v>
      </c>
      <c r="R50">
        <v>33.57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14.113</v>
      </c>
      <c r="AF50">
        <v>8.8740000000000006</v>
      </c>
      <c r="AG50">
        <v>18.690000000000001</v>
      </c>
      <c r="AH50">
        <v>0</v>
      </c>
      <c r="AI50">
        <v>0</v>
      </c>
      <c r="AJ50">
        <v>0</v>
      </c>
      <c r="AK50">
        <v>51.013800000000003</v>
      </c>
      <c r="AL50">
        <v>20.916</v>
      </c>
      <c r="AM50">
        <v>5.2786799999999996</v>
      </c>
      <c r="AN50">
        <v>0.66954999999999998</v>
      </c>
      <c r="AO50">
        <v>0</v>
      </c>
      <c r="AP50">
        <v>2.3058000000000001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16.29</v>
      </c>
      <c r="AX50">
        <v>0</v>
      </c>
      <c r="AY50">
        <v>0</v>
      </c>
      <c r="AZ50">
        <v>0</v>
      </c>
      <c r="BA50">
        <f t="shared" si="0"/>
        <v>2563.7303290000004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16.29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560.75250000000005</v>
      </c>
      <c r="M51">
        <v>87</v>
      </c>
      <c r="N51">
        <v>118.125</v>
      </c>
      <c r="O51">
        <v>123.66562500000001</v>
      </c>
      <c r="P51">
        <v>125.58750000000001</v>
      </c>
      <c r="Q51">
        <v>19.984999999999999</v>
      </c>
      <c r="R51">
        <v>33.57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14.113</v>
      </c>
      <c r="AF51">
        <v>8.8740000000000006</v>
      </c>
      <c r="AG51">
        <v>18.690000000000001</v>
      </c>
      <c r="AH51">
        <v>0</v>
      </c>
      <c r="AI51">
        <v>0</v>
      </c>
      <c r="AJ51">
        <v>0</v>
      </c>
      <c r="AK51">
        <v>51.013800000000003</v>
      </c>
      <c r="AL51">
        <v>34.86</v>
      </c>
      <c r="AM51">
        <v>0</v>
      </c>
      <c r="AN51">
        <v>0.66954999999999998</v>
      </c>
      <c r="AO51">
        <v>0</v>
      </c>
      <c r="AP51">
        <v>2.3058000000000001</v>
      </c>
      <c r="AQ51">
        <v>0</v>
      </c>
      <c r="AR51">
        <v>31.208639999999999</v>
      </c>
      <c r="AS51">
        <v>0</v>
      </c>
      <c r="AT51">
        <v>14.9968</v>
      </c>
      <c r="AU51">
        <v>0</v>
      </c>
      <c r="AV51">
        <v>0</v>
      </c>
      <c r="AW51">
        <v>16.29</v>
      </c>
      <c r="AX51">
        <v>0</v>
      </c>
      <c r="AY51">
        <v>0</v>
      </c>
      <c r="AZ51">
        <v>0</v>
      </c>
      <c r="BA51">
        <f t="shared" si="0"/>
        <v>2571.7069060000003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16.29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560.75250000000005</v>
      </c>
      <c r="M52">
        <v>87</v>
      </c>
      <c r="N52">
        <v>118.125</v>
      </c>
      <c r="O52">
        <v>123.66562500000001</v>
      </c>
      <c r="P52">
        <v>125.58750000000001</v>
      </c>
      <c r="Q52">
        <v>19.984999999999999</v>
      </c>
      <c r="R52">
        <v>33.57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14.113</v>
      </c>
      <c r="AF52">
        <v>8.8740000000000006</v>
      </c>
      <c r="AG52">
        <v>18.690000000000001</v>
      </c>
      <c r="AH52">
        <v>0</v>
      </c>
      <c r="AI52">
        <v>0</v>
      </c>
      <c r="AJ52">
        <v>0</v>
      </c>
      <c r="AK52">
        <v>51.013800000000003</v>
      </c>
      <c r="AL52">
        <v>34.86</v>
      </c>
      <c r="AM52">
        <v>0</v>
      </c>
      <c r="AN52">
        <v>0.66954999999999998</v>
      </c>
      <c r="AO52">
        <v>0</v>
      </c>
      <c r="AP52">
        <v>2.3058000000000001</v>
      </c>
      <c r="AQ52">
        <v>0</v>
      </c>
      <c r="AR52">
        <v>31.208639999999999</v>
      </c>
      <c r="AS52">
        <v>0</v>
      </c>
      <c r="AT52">
        <v>14.9968</v>
      </c>
      <c r="AU52">
        <v>0</v>
      </c>
      <c r="AV52">
        <v>0</v>
      </c>
      <c r="AW52">
        <v>16.29</v>
      </c>
      <c r="AX52">
        <v>0</v>
      </c>
      <c r="AY52">
        <v>0</v>
      </c>
      <c r="AZ52">
        <v>0</v>
      </c>
      <c r="BA52">
        <f t="shared" si="0"/>
        <v>2571.7069060000003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16.29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560.75250000000005</v>
      </c>
      <c r="M53">
        <v>87</v>
      </c>
      <c r="N53">
        <v>118.125</v>
      </c>
      <c r="O53">
        <v>123.66562500000001</v>
      </c>
      <c r="P53">
        <v>125.58750000000001</v>
      </c>
      <c r="Q53">
        <v>19.984999999999999</v>
      </c>
      <c r="R53">
        <v>33.57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14.113</v>
      </c>
      <c r="AF53">
        <v>8.8740000000000006</v>
      </c>
      <c r="AG53">
        <v>18.690000000000001</v>
      </c>
      <c r="AH53">
        <v>0</v>
      </c>
      <c r="AI53">
        <v>0</v>
      </c>
      <c r="AJ53">
        <v>0</v>
      </c>
      <c r="AK53">
        <v>51.013800000000003</v>
      </c>
      <c r="AL53">
        <v>34.86</v>
      </c>
      <c r="AM53">
        <v>0</v>
      </c>
      <c r="AN53">
        <v>0.66954999999999998</v>
      </c>
      <c r="AO53">
        <v>0</v>
      </c>
      <c r="AP53">
        <v>2.3058000000000001</v>
      </c>
      <c r="AQ53">
        <v>0</v>
      </c>
      <c r="AR53">
        <v>31.208639999999999</v>
      </c>
      <c r="AS53">
        <v>0</v>
      </c>
      <c r="AT53">
        <v>14.9968</v>
      </c>
      <c r="AU53">
        <v>0</v>
      </c>
      <c r="AV53">
        <v>0</v>
      </c>
      <c r="AW53">
        <v>16.29</v>
      </c>
      <c r="AX53">
        <v>0</v>
      </c>
      <c r="AY53">
        <v>0</v>
      </c>
      <c r="AZ53">
        <v>0</v>
      </c>
      <c r="BA53">
        <f t="shared" si="0"/>
        <v>2571.7069060000003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16.29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560.75250000000005</v>
      </c>
      <c r="M54">
        <v>87</v>
      </c>
      <c r="N54">
        <v>118.125</v>
      </c>
      <c r="O54">
        <v>123.66562500000001</v>
      </c>
      <c r="P54">
        <v>125.58750000000001</v>
      </c>
      <c r="Q54">
        <v>19.984999999999999</v>
      </c>
      <c r="R54">
        <v>33.57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14.113</v>
      </c>
      <c r="AF54">
        <v>8.8740000000000006</v>
      </c>
      <c r="AG54">
        <v>18.690000000000001</v>
      </c>
      <c r="AH54">
        <v>0</v>
      </c>
      <c r="AI54">
        <v>0</v>
      </c>
      <c r="AJ54">
        <v>0</v>
      </c>
      <c r="AK54">
        <v>51.013800000000003</v>
      </c>
      <c r="AL54">
        <v>34.86</v>
      </c>
      <c r="AM54">
        <v>0</v>
      </c>
      <c r="AN54">
        <v>0.66954999999999998</v>
      </c>
      <c r="AO54">
        <v>0</v>
      </c>
      <c r="AP54">
        <v>2.3058000000000001</v>
      </c>
      <c r="AQ54">
        <v>0</v>
      </c>
      <c r="AR54">
        <v>5.3807999999999998</v>
      </c>
      <c r="AS54">
        <v>0</v>
      </c>
      <c r="AT54">
        <v>14.9968</v>
      </c>
      <c r="AU54">
        <v>0</v>
      </c>
      <c r="AV54">
        <v>0</v>
      </c>
      <c r="AW54">
        <v>16.29</v>
      </c>
      <c r="AX54">
        <v>0</v>
      </c>
      <c r="AY54">
        <v>0</v>
      </c>
      <c r="AZ54">
        <v>0</v>
      </c>
      <c r="BA54">
        <f t="shared" si="0"/>
        <v>2545.8790660000004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16.29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560.75250000000005</v>
      </c>
      <c r="M55">
        <v>87</v>
      </c>
      <c r="N55">
        <v>118.125</v>
      </c>
      <c r="O55">
        <v>123.66562500000001</v>
      </c>
      <c r="P55">
        <v>125.58750000000001</v>
      </c>
      <c r="Q55">
        <v>19.984999999999999</v>
      </c>
      <c r="R55">
        <v>33.57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0</v>
      </c>
      <c r="AA55">
        <v>0</v>
      </c>
      <c r="AB55">
        <v>0</v>
      </c>
      <c r="AC55">
        <v>9.6778399999999998</v>
      </c>
      <c r="AD55">
        <v>0</v>
      </c>
      <c r="AE55">
        <v>28.225999999999999</v>
      </c>
      <c r="AF55">
        <v>8.8740000000000006</v>
      </c>
      <c r="AG55">
        <v>18.690000000000001</v>
      </c>
      <c r="AH55">
        <v>0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0.66954999999999998</v>
      </c>
      <c r="AO55">
        <v>0</v>
      </c>
      <c r="AP55">
        <v>6.7892999999999999</v>
      </c>
      <c r="AQ55">
        <v>0</v>
      </c>
      <c r="AR55">
        <v>5.3807999999999998</v>
      </c>
      <c r="AS55">
        <v>0</v>
      </c>
      <c r="AT55">
        <v>14.9968</v>
      </c>
      <c r="AU55">
        <v>0</v>
      </c>
      <c r="AV55">
        <v>0</v>
      </c>
      <c r="AW55">
        <v>16.29</v>
      </c>
      <c r="AX55">
        <v>0</v>
      </c>
      <c r="AY55">
        <v>0</v>
      </c>
      <c r="AZ55">
        <v>0</v>
      </c>
      <c r="BA55">
        <f t="shared" si="0"/>
        <v>2574.1534060000004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16.29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560.75250000000005</v>
      </c>
      <c r="M56">
        <v>87</v>
      </c>
      <c r="N56">
        <v>118.125</v>
      </c>
      <c r="O56">
        <v>123.66562500000001</v>
      </c>
      <c r="P56">
        <v>125.58750000000001</v>
      </c>
      <c r="Q56">
        <v>19.984999999999999</v>
      </c>
      <c r="R56">
        <v>33.57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0</v>
      </c>
      <c r="AE56">
        <v>28.225999999999999</v>
      </c>
      <c r="AF56">
        <v>8.8740000000000006</v>
      </c>
      <c r="AG56">
        <v>18.690000000000001</v>
      </c>
      <c r="AH56">
        <v>0</v>
      </c>
      <c r="AI56">
        <v>0</v>
      </c>
      <c r="AJ56">
        <v>0</v>
      </c>
      <c r="AK56">
        <v>51.013800000000003</v>
      </c>
      <c r="AL56">
        <v>34.86</v>
      </c>
      <c r="AM56">
        <v>0</v>
      </c>
      <c r="AN56">
        <v>0.66954999999999998</v>
      </c>
      <c r="AO56">
        <v>0</v>
      </c>
      <c r="AP56">
        <v>6.7892999999999999</v>
      </c>
      <c r="AQ56">
        <v>0</v>
      </c>
      <c r="AR56">
        <v>14.7972</v>
      </c>
      <c r="AS56">
        <v>0</v>
      </c>
      <c r="AT56">
        <v>14.9968</v>
      </c>
      <c r="AU56">
        <v>0</v>
      </c>
      <c r="AV56">
        <v>0</v>
      </c>
      <c r="AW56">
        <v>16.29</v>
      </c>
      <c r="AX56">
        <v>0</v>
      </c>
      <c r="AY56">
        <v>0</v>
      </c>
      <c r="AZ56">
        <v>0</v>
      </c>
      <c r="BA56">
        <f t="shared" si="0"/>
        <v>2603.1870060000006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16.29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560.75250000000005</v>
      </c>
      <c r="M57">
        <v>87</v>
      </c>
      <c r="N57">
        <v>118.125</v>
      </c>
      <c r="O57">
        <v>123.66562500000001</v>
      </c>
      <c r="P57">
        <v>125.58750000000001</v>
      </c>
      <c r="Q57">
        <v>19.984999999999999</v>
      </c>
      <c r="R57">
        <v>33.57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0</v>
      </c>
      <c r="AE57">
        <v>28.225999999999999</v>
      </c>
      <c r="AF57">
        <v>8.8740000000000006</v>
      </c>
      <c r="AG57">
        <v>18.690000000000001</v>
      </c>
      <c r="AH57">
        <v>0</v>
      </c>
      <c r="AI57">
        <v>0</v>
      </c>
      <c r="AJ57">
        <v>0</v>
      </c>
      <c r="AK57">
        <v>51.013800000000003</v>
      </c>
      <c r="AL57">
        <v>34.86</v>
      </c>
      <c r="AM57">
        <v>0</v>
      </c>
      <c r="AN57">
        <v>0.66954999999999998</v>
      </c>
      <c r="AO57">
        <v>0</v>
      </c>
      <c r="AP57">
        <v>6.7892999999999999</v>
      </c>
      <c r="AQ57">
        <v>0</v>
      </c>
      <c r="AR57">
        <v>21.523199999999999</v>
      </c>
      <c r="AS57">
        <v>0</v>
      </c>
      <c r="AT57">
        <v>14.9968</v>
      </c>
      <c r="AU57">
        <v>0</v>
      </c>
      <c r="AV57">
        <v>0</v>
      </c>
      <c r="AW57">
        <v>16.29</v>
      </c>
      <c r="AX57">
        <v>0</v>
      </c>
      <c r="AY57">
        <v>0</v>
      </c>
      <c r="AZ57">
        <v>0</v>
      </c>
      <c r="BA57">
        <f t="shared" si="0"/>
        <v>2609.9130060000007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16.29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560.75250000000005</v>
      </c>
      <c r="M58">
        <v>87</v>
      </c>
      <c r="N58">
        <v>118.125</v>
      </c>
      <c r="O58">
        <v>123.66562500000001</v>
      </c>
      <c r="P58">
        <v>125.58750000000001</v>
      </c>
      <c r="Q58">
        <v>19.984999999999999</v>
      </c>
      <c r="R58">
        <v>33.57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25.993500000000001</v>
      </c>
      <c r="AC58">
        <v>9.6778399999999998</v>
      </c>
      <c r="AD58">
        <v>0</v>
      </c>
      <c r="AE58">
        <v>28.225999999999999</v>
      </c>
      <c r="AF58">
        <v>8.8740000000000006</v>
      </c>
      <c r="AG58">
        <v>18.690000000000001</v>
      </c>
      <c r="AH58">
        <v>0</v>
      </c>
      <c r="AI58">
        <v>0</v>
      </c>
      <c r="AJ58">
        <v>0</v>
      </c>
      <c r="AK58">
        <v>51.013800000000003</v>
      </c>
      <c r="AL58">
        <v>34.86</v>
      </c>
      <c r="AM58">
        <v>0</v>
      </c>
      <c r="AN58">
        <v>0.66954999999999998</v>
      </c>
      <c r="AO58">
        <v>0</v>
      </c>
      <c r="AP58">
        <v>6.7892999999999999</v>
      </c>
      <c r="AQ58">
        <v>9.7650000000000006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16.29</v>
      </c>
      <c r="AX58">
        <v>0</v>
      </c>
      <c r="AY58">
        <v>0</v>
      </c>
      <c r="AZ58">
        <v>0</v>
      </c>
      <c r="BA58">
        <f t="shared" si="0"/>
        <v>2642.9822890000005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16.29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560.75250000000005</v>
      </c>
      <c r="M59">
        <v>87</v>
      </c>
      <c r="N59">
        <v>118.125</v>
      </c>
      <c r="O59">
        <v>123.66562500000001</v>
      </c>
      <c r="P59">
        <v>125.58750000000001</v>
      </c>
      <c r="Q59">
        <v>16.901599999999998</v>
      </c>
      <c r="R59">
        <v>33.57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14.04936</v>
      </c>
      <c r="AB59">
        <v>26.260100000000001</v>
      </c>
      <c r="AC59">
        <v>9.6778399999999998</v>
      </c>
      <c r="AD59">
        <v>0</v>
      </c>
      <c r="AE59">
        <v>28.225999999999999</v>
      </c>
      <c r="AF59">
        <v>8.8740000000000006</v>
      </c>
      <c r="AG59">
        <v>18.690000000000001</v>
      </c>
      <c r="AH59">
        <v>11.8375</v>
      </c>
      <c r="AI59">
        <v>0</v>
      </c>
      <c r="AJ59">
        <v>0</v>
      </c>
      <c r="AK59">
        <v>51.013800000000003</v>
      </c>
      <c r="AL59">
        <v>34.86</v>
      </c>
      <c r="AM59">
        <v>5.2786799999999996</v>
      </c>
      <c r="AN59">
        <v>0.66954999999999998</v>
      </c>
      <c r="AO59">
        <v>0</v>
      </c>
      <c r="AP59">
        <v>2.3058000000000001</v>
      </c>
      <c r="AQ59">
        <v>10.521000000000001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16.29</v>
      </c>
      <c r="AX59">
        <v>0</v>
      </c>
      <c r="AY59">
        <v>0</v>
      </c>
      <c r="AZ59">
        <v>0</v>
      </c>
      <c r="BA59">
        <f t="shared" si="0"/>
        <v>2667.6035290000009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16.29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560.75250000000005</v>
      </c>
      <c r="M60">
        <v>87</v>
      </c>
      <c r="N60">
        <v>118.125</v>
      </c>
      <c r="O60">
        <v>123.66562500000001</v>
      </c>
      <c r="P60">
        <v>125.58750000000001</v>
      </c>
      <c r="Q60">
        <v>16.901599999999998</v>
      </c>
      <c r="R60">
        <v>33.57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28.045000000000002</v>
      </c>
      <c r="AB60">
        <v>26.260100000000001</v>
      </c>
      <c r="AC60">
        <v>19.35568</v>
      </c>
      <c r="AD60">
        <v>0</v>
      </c>
      <c r="AE60">
        <v>28.225999999999999</v>
      </c>
      <c r="AF60">
        <v>8.8740000000000006</v>
      </c>
      <c r="AG60">
        <v>18.690000000000001</v>
      </c>
      <c r="AH60">
        <v>17.045999999999999</v>
      </c>
      <c r="AI60">
        <v>0</v>
      </c>
      <c r="AJ60">
        <v>0</v>
      </c>
      <c r="AK60">
        <v>51.013800000000003</v>
      </c>
      <c r="AL60">
        <v>34.86</v>
      </c>
      <c r="AM60">
        <v>5.2786799999999996</v>
      </c>
      <c r="AN60">
        <v>0.66954999999999998</v>
      </c>
      <c r="AO60">
        <v>0</v>
      </c>
      <c r="AP60">
        <v>2.3058000000000001</v>
      </c>
      <c r="AQ60">
        <v>21.042000000000002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16.29</v>
      </c>
      <c r="AX60">
        <v>0</v>
      </c>
      <c r="AY60">
        <v>0</v>
      </c>
      <c r="AZ60">
        <v>0</v>
      </c>
      <c r="BA60">
        <f t="shared" si="0"/>
        <v>2707.0065090000007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16.29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560.75250000000005</v>
      </c>
      <c r="M61">
        <v>87</v>
      </c>
      <c r="N61">
        <v>118.125</v>
      </c>
      <c r="O61">
        <v>123.66562500000001</v>
      </c>
      <c r="P61">
        <v>125.58750000000001</v>
      </c>
      <c r="Q61">
        <v>16.901599999999998</v>
      </c>
      <c r="R61">
        <v>33.57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28.045000000000002</v>
      </c>
      <c r="AB61">
        <v>26.260100000000001</v>
      </c>
      <c r="AC61">
        <v>19.35568</v>
      </c>
      <c r="AD61">
        <v>0</v>
      </c>
      <c r="AE61">
        <v>28.225999999999999</v>
      </c>
      <c r="AF61">
        <v>8.8740000000000006</v>
      </c>
      <c r="AG61">
        <v>18.690000000000001</v>
      </c>
      <c r="AH61">
        <v>23.390899999999998</v>
      </c>
      <c r="AI61">
        <v>0</v>
      </c>
      <c r="AJ61">
        <v>0</v>
      </c>
      <c r="AK61">
        <v>51.013800000000003</v>
      </c>
      <c r="AL61">
        <v>34.86</v>
      </c>
      <c r="AM61">
        <v>10.557359999999999</v>
      </c>
      <c r="AN61">
        <v>0.66954999999999998</v>
      </c>
      <c r="AO61">
        <v>0</v>
      </c>
      <c r="AP61">
        <v>2.3058000000000001</v>
      </c>
      <c r="AQ61">
        <v>31.562999999999999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16.29</v>
      </c>
      <c r="AX61">
        <v>0</v>
      </c>
      <c r="AY61">
        <v>0</v>
      </c>
      <c r="AZ61">
        <v>0</v>
      </c>
      <c r="BA61">
        <f t="shared" si="0"/>
        <v>2729.1510890000009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16.29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560.75250000000005</v>
      </c>
      <c r="M62">
        <v>87</v>
      </c>
      <c r="N62">
        <v>118.125</v>
      </c>
      <c r="O62">
        <v>123.66562500000001</v>
      </c>
      <c r="P62">
        <v>125.58750000000001</v>
      </c>
      <c r="Q62">
        <v>16.901599999999998</v>
      </c>
      <c r="R62">
        <v>33.57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28.045000000000002</v>
      </c>
      <c r="AB62">
        <v>26.260100000000001</v>
      </c>
      <c r="AC62">
        <v>19.35568</v>
      </c>
      <c r="AD62">
        <v>0</v>
      </c>
      <c r="AE62">
        <v>28.225999999999999</v>
      </c>
      <c r="AF62">
        <v>8.8740000000000006</v>
      </c>
      <c r="AG62">
        <v>18.690000000000001</v>
      </c>
      <c r="AH62">
        <v>23.390899999999998</v>
      </c>
      <c r="AI62">
        <v>0</v>
      </c>
      <c r="AJ62">
        <v>0</v>
      </c>
      <c r="AK62">
        <v>51.013800000000003</v>
      </c>
      <c r="AL62">
        <v>34.86</v>
      </c>
      <c r="AM62">
        <v>10.557359999999999</v>
      </c>
      <c r="AN62">
        <v>0.66954999999999998</v>
      </c>
      <c r="AO62">
        <v>0</v>
      </c>
      <c r="AP62">
        <v>2.3058000000000001</v>
      </c>
      <c r="AQ62">
        <v>31.562999999999999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16.29</v>
      </c>
      <c r="AX62">
        <v>0</v>
      </c>
      <c r="AY62">
        <v>0</v>
      </c>
      <c r="AZ62">
        <v>0</v>
      </c>
      <c r="BA62">
        <f t="shared" si="0"/>
        <v>2729.1510890000009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5.43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560.75250000000005</v>
      </c>
      <c r="M63">
        <v>87</v>
      </c>
      <c r="N63">
        <v>118.125</v>
      </c>
      <c r="O63">
        <v>123.66562500000001</v>
      </c>
      <c r="P63">
        <v>125.58750000000001</v>
      </c>
      <c r="Q63">
        <v>16.901599999999998</v>
      </c>
      <c r="R63">
        <v>33.57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28.045000000000002</v>
      </c>
      <c r="AB63">
        <v>26.260100000000001</v>
      </c>
      <c r="AC63">
        <v>19.35568</v>
      </c>
      <c r="AD63">
        <v>0</v>
      </c>
      <c r="AE63">
        <v>28.225999999999999</v>
      </c>
      <c r="AF63">
        <v>8.8740000000000006</v>
      </c>
      <c r="AG63">
        <v>18.690000000000001</v>
      </c>
      <c r="AH63">
        <v>23.390899999999998</v>
      </c>
      <c r="AI63">
        <v>0</v>
      </c>
      <c r="AJ63">
        <v>0</v>
      </c>
      <c r="AK63">
        <v>51.013800000000003</v>
      </c>
      <c r="AL63">
        <v>34.86</v>
      </c>
      <c r="AM63">
        <v>10.557359999999999</v>
      </c>
      <c r="AN63">
        <v>0.66954999999999998</v>
      </c>
      <c r="AO63">
        <v>0</v>
      </c>
      <c r="AP63">
        <v>2.3058000000000001</v>
      </c>
      <c r="AQ63">
        <v>31.562999999999999</v>
      </c>
      <c r="AR63">
        <v>31.897383000000001</v>
      </c>
      <c r="AS63">
        <v>0</v>
      </c>
      <c r="AT63">
        <v>14.9968</v>
      </c>
      <c r="AU63">
        <v>0</v>
      </c>
      <c r="AV63">
        <v>2.1</v>
      </c>
      <c r="AW63">
        <v>27.15</v>
      </c>
      <c r="AX63">
        <v>0</v>
      </c>
      <c r="AY63">
        <v>0</v>
      </c>
      <c r="AZ63">
        <v>0</v>
      </c>
      <c r="BA63">
        <f t="shared" si="0"/>
        <v>2731.2510890000008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2.7149999999999999</v>
      </c>
      <c r="G64">
        <v>2.7149999999999999</v>
      </c>
      <c r="H64">
        <v>0</v>
      </c>
      <c r="I64">
        <v>0</v>
      </c>
      <c r="J64">
        <v>0</v>
      </c>
      <c r="K64">
        <v>686.77995799999997</v>
      </c>
      <c r="L64">
        <v>560.75250000000005</v>
      </c>
      <c r="M64">
        <v>87</v>
      </c>
      <c r="N64">
        <v>118.125</v>
      </c>
      <c r="O64">
        <v>123.66562500000001</v>
      </c>
      <c r="P64">
        <v>125.58750000000001</v>
      </c>
      <c r="Q64">
        <v>16.901599999999998</v>
      </c>
      <c r="R64">
        <v>33.57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9.6778399999999998</v>
      </c>
      <c r="AD64">
        <v>0</v>
      </c>
      <c r="AE64">
        <v>28.225999999999999</v>
      </c>
      <c r="AF64">
        <v>8.8740000000000006</v>
      </c>
      <c r="AG64">
        <v>18.690000000000001</v>
      </c>
      <c r="AH64">
        <v>45.456000000000003</v>
      </c>
      <c r="AI64">
        <v>0</v>
      </c>
      <c r="AJ64">
        <v>0</v>
      </c>
      <c r="AK64">
        <v>51.013800000000003</v>
      </c>
      <c r="AL64">
        <v>34.86</v>
      </c>
      <c r="AM64">
        <v>10.557359999999999</v>
      </c>
      <c r="AN64">
        <v>0.66954999999999998</v>
      </c>
      <c r="AO64">
        <v>0</v>
      </c>
      <c r="AP64">
        <v>2.3058000000000001</v>
      </c>
      <c r="AQ64">
        <v>31.562999999999999</v>
      </c>
      <c r="AR64">
        <v>31.897383000000001</v>
      </c>
      <c r="AS64">
        <v>0</v>
      </c>
      <c r="AT64">
        <v>14.9968</v>
      </c>
      <c r="AU64">
        <v>0</v>
      </c>
      <c r="AV64">
        <v>4.2</v>
      </c>
      <c r="AW64">
        <v>27.15</v>
      </c>
      <c r="AX64">
        <v>0</v>
      </c>
      <c r="AY64">
        <v>0</v>
      </c>
      <c r="AZ64">
        <v>0</v>
      </c>
      <c r="BA64">
        <f t="shared" si="0"/>
        <v>2745.7383490000007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4.3440000000000003</v>
      </c>
      <c r="G65">
        <v>1.0860000000000001</v>
      </c>
      <c r="H65">
        <v>0</v>
      </c>
      <c r="I65">
        <v>0</v>
      </c>
      <c r="J65">
        <v>0</v>
      </c>
      <c r="K65">
        <v>686.77995799999997</v>
      </c>
      <c r="L65">
        <v>560.75250000000005</v>
      </c>
      <c r="M65">
        <v>87</v>
      </c>
      <c r="N65">
        <v>118.125</v>
      </c>
      <c r="O65">
        <v>123.66562500000001</v>
      </c>
      <c r="P65">
        <v>125.58750000000001</v>
      </c>
      <c r="Q65">
        <v>16.901599999999998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13.0634</v>
      </c>
      <c r="AC65">
        <v>0</v>
      </c>
      <c r="AD65">
        <v>0</v>
      </c>
      <c r="AE65">
        <v>28.225999999999999</v>
      </c>
      <c r="AF65">
        <v>8.8740000000000006</v>
      </c>
      <c r="AG65">
        <v>18.690000000000001</v>
      </c>
      <c r="AH65">
        <v>46.497700000000002</v>
      </c>
      <c r="AI65">
        <v>0</v>
      </c>
      <c r="AJ65">
        <v>0</v>
      </c>
      <c r="AK65">
        <v>51.013800000000003</v>
      </c>
      <c r="AL65">
        <v>20.916</v>
      </c>
      <c r="AM65">
        <v>10.557359999999999</v>
      </c>
      <c r="AN65">
        <v>0.66954999999999998</v>
      </c>
      <c r="AO65">
        <v>0</v>
      </c>
      <c r="AP65">
        <v>2.3058000000000001</v>
      </c>
      <c r="AQ65">
        <v>31.562999999999999</v>
      </c>
      <c r="AR65">
        <v>32.822879999999998</v>
      </c>
      <c r="AS65">
        <v>0</v>
      </c>
      <c r="AT65">
        <v>14.9968</v>
      </c>
      <c r="AU65">
        <v>0</v>
      </c>
      <c r="AV65">
        <v>7.875</v>
      </c>
      <c r="AW65">
        <v>23.891999999999999</v>
      </c>
      <c r="AX65">
        <v>0</v>
      </c>
      <c r="AY65">
        <v>0</v>
      </c>
      <c r="AZ65">
        <v>0</v>
      </c>
      <c r="BA65">
        <f t="shared" si="0"/>
        <v>2698.9301040000009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4.3440000000000003</v>
      </c>
      <c r="G66">
        <v>2.1720000000000002</v>
      </c>
      <c r="H66">
        <v>0</v>
      </c>
      <c r="I66">
        <v>0</v>
      </c>
      <c r="J66">
        <v>0</v>
      </c>
      <c r="K66">
        <v>686.77995799999997</v>
      </c>
      <c r="L66">
        <v>560.75250000000005</v>
      </c>
      <c r="M66">
        <v>87</v>
      </c>
      <c r="N66">
        <v>118.125</v>
      </c>
      <c r="O66">
        <v>123.66562500000001</v>
      </c>
      <c r="P66">
        <v>125.58750000000001</v>
      </c>
      <c r="Q66">
        <v>16.901599999999998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5.3319999999999999</v>
      </c>
      <c r="AC66">
        <v>0</v>
      </c>
      <c r="AD66">
        <v>0</v>
      </c>
      <c r="AE66">
        <v>28.225999999999999</v>
      </c>
      <c r="AF66">
        <v>8.8740000000000006</v>
      </c>
      <c r="AG66">
        <v>18.690000000000001</v>
      </c>
      <c r="AH66">
        <v>38.637599999999999</v>
      </c>
      <c r="AI66">
        <v>0</v>
      </c>
      <c r="AJ66">
        <v>0</v>
      </c>
      <c r="AK66">
        <v>51.013800000000003</v>
      </c>
      <c r="AL66">
        <v>20.916</v>
      </c>
      <c r="AM66">
        <v>10.557359999999999</v>
      </c>
      <c r="AN66">
        <v>0.66954999999999998</v>
      </c>
      <c r="AO66">
        <v>0</v>
      </c>
      <c r="AP66">
        <v>2.5619999999999998</v>
      </c>
      <c r="AQ66">
        <v>31.562999999999999</v>
      </c>
      <c r="AR66">
        <v>32.822879999999998</v>
      </c>
      <c r="AS66">
        <v>0</v>
      </c>
      <c r="AT66">
        <v>14.9968</v>
      </c>
      <c r="AU66">
        <v>0</v>
      </c>
      <c r="AV66">
        <v>7.875</v>
      </c>
      <c r="AW66">
        <v>23.891999999999999</v>
      </c>
      <c r="AX66">
        <v>0</v>
      </c>
      <c r="AY66">
        <v>0</v>
      </c>
      <c r="AZ66">
        <v>0</v>
      </c>
      <c r="BA66">
        <f t="shared" si="0"/>
        <v>2684.6808040000005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4.3440000000000003</v>
      </c>
      <c r="G67">
        <v>4.3440000000000003</v>
      </c>
      <c r="H67">
        <v>0</v>
      </c>
      <c r="I67">
        <v>0</v>
      </c>
      <c r="J67">
        <v>0</v>
      </c>
      <c r="K67">
        <v>343.38626099999999</v>
      </c>
      <c r="L67">
        <v>560.75250000000005</v>
      </c>
      <c r="M67">
        <v>87</v>
      </c>
      <c r="N67">
        <v>118.125</v>
      </c>
      <c r="O67">
        <v>123.66562500000001</v>
      </c>
      <c r="P67">
        <v>125.58750000000001</v>
      </c>
      <c r="Q67">
        <v>16.901599999999998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25.28</v>
      </c>
      <c r="AB67">
        <v>0</v>
      </c>
      <c r="AC67">
        <v>0</v>
      </c>
      <c r="AD67">
        <v>0</v>
      </c>
      <c r="AE67">
        <v>28.225999999999999</v>
      </c>
      <c r="AF67">
        <v>8.8740000000000006</v>
      </c>
      <c r="AG67">
        <v>18.690000000000001</v>
      </c>
      <c r="AH67">
        <v>37.880000000000003</v>
      </c>
      <c r="AI67">
        <v>0</v>
      </c>
      <c r="AJ67">
        <v>0</v>
      </c>
      <c r="AK67">
        <v>51.013800000000003</v>
      </c>
      <c r="AL67">
        <v>20.916</v>
      </c>
      <c r="AM67">
        <v>10.557359999999999</v>
      </c>
      <c r="AN67">
        <v>0.66954999999999998</v>
      </c>
      <c r="AO67">
        <v>0</v>
      </c>
      <c r="AP67">
        <v>2.5619999999999998</v>
      </c>
      <c r="AQ67">
        <v>31.562999999999999</v>
      </c>
      <c r="AR67">
        <v>32.822879999999998</v>
      </c>
      <c r="AS67">
        <v>0</v>
      </c>
      <c r="AT67">
        <v>14.9968</v>
      </c>
      <c r="AU67">
        <v>0</v>
      </c>
      <c r="AV67">
        <v>7.875</v>
      </c>
      <c r="AW67">
        <v>23.891999999999999</v>
      </c>
      <c r="AX67">
        <v>0</v>
      </c>
      <c r="AY67">
        <v>0</v>
      </c>
      <c r="AZ67">
        <v>0</v>
      </c>
      <c r="BA67">
        <f t="shared" si="0"/>
        <v>2334.604507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4.3440000000000003</v>
      </c>
      <c r="G68">
        <v>4.3440000000000003</v>
      </c>
      <c r="H68">
        <v>0</v>
      </c>
      <c r="I68">
        <v>0</v>
      </c>
      <c r="J68">
        <v>0</v>
      </c>
      <c r="K68">
        <v>343.38626099999999</v>
      </c>
      <c r="L68">
        <v>560.75250000000005</v>
      </c>
      <c r="M68">
        <v>87</v>
      </c>
      <c r="N68">
        <v>118.125</v>
      </c>
      <c r="O68">
        <v>123.66562500000001</v>
      </c>
      <c r="P68">
        <v>125.58750000000001</v>
      </c>
      <c r="Q68">
        <v>16.901599999999998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25.28</v>
      </c>
      <c r="AB68">
        <v>0</v>
      </c>
      <c r="AC68">
        <v>0</v>
      </c>
      <c r="AD68">
        <v>0</v>
      </c>
      <c r="AE68">
        <v>28.225999999999999</v>
      </c>
      <c r="AF68">
        <v>8.8740000000000006</v>
      </c>
      <c r="AG68">
        <v>18.690000000000001</v>
      </c>
      <c r="AH68">
        <v>37.880000000000003</v>
      </c>
      <c r="AI68">
        <v>0</v>
      </c>
      <c r="AJ68">
        <v>0</v>
      </c>
      <c r="AK68">
        <v>51.013800000000003</v>
      </c>
      <c r="AL68">
        <v>20.916</v>
      </c>
      <c r="AM68">
        <v>10.557359999999999</v>
      </c>
      <c r="AN68">
        <v>0.66954999999999998</v>
      </c>
      <c r="AO68">
        <v>0</v>
      </c>
      <c r="AP68">
        <v>2.5619999999999998</v>
      </c>
      <c r="AQ68">
        <v>31.562999999999999</v>
      </c>
      <c r="AR68">
        <v>32.822879999999998</v>
      </c>
      <c r="AS68">
        <v>0</v>
      </c>
      <c r="AT68">
        <v>14.9968</v>
      </c>
      <c r="AU68">
        <v>0</v>
      </c>
      <c r="AV68">
        <v>7.875</v>
      </c>
      <c r="AW68">
        <v>23.891999999999999</v>
      </c>
      <c r="AX68">
        <v>0</v>
      </c>
      <c r="AY68">
        <v>0</v>
      </c>
      <c r="AZ68">
        <v>0</v>
      </c>
      <c r="BA68">
        <f t="shared" ref="BA68:BA98" si="1">SUM(B68:AZ68)</f>
        <v>2334.604507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4.3440000000000003</v>
      </c>
      <c r="G69">
        <v>4.3440000000000003</v>
      </c>
      <c r="H69">
        <v>0</v>
      </c>
      <c r="I69">
        <v>0</v>
      </c>
      <c r="J69">
        <v>0</v>
      </c>
      <c r="K69">
        <v>343.38626099999999</v>
      </c>
      <c r="L69">
        <v>560.75250000000005</v>
      </c>
      <c r="M69">
        <v>87</v>
      </c>
      <c r="N69">
        <v>118.125</v>
      </c>
      <c r="O69">
        <v>123.66562500000001</v>
      </c>
      <c r="P69">
        <v>120.75</v>
      </c>
      <c r="Q69">
        <v>16.901599999999998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0</v>
      </c>
      <c r="AC69">
        <v>0</v>
      </c>
      <c r="AD69">
        <v>9.1149000000000004</v>
      </c>
      <c r="AE69">
        <v>28.225999999999999</v>
      </c>
      <c r="AF69">
        <v>8.8740000000000006</v>
      </c>
      <c r="AG69">
        <v>18.690000000000001</v>
      </c>
      <c r="AH69">
        <v>37.880000000000003</v>
      </c>
      <c r="AI69">
        <v>0</v>
      </c>
      <c r="AJ69">
        <v>0</v>
      </c>
      <c r="AK69">
        <v>51.013800000000003</v>
      </c>
      <c r="AL69">
        <v>20.916</v>
      </c>
      <c r="AM69">
        <v>10.557359999999999</v>
      </c>
      <c r="AN69">
        <v>0.66954999999999998</v>
      </c>
      <c r="AO69">
        <v>0</v>
      </c>
      <c r="AP69">
        <v>2.5619999999999998</v>
      </c>
      <c r="AQ69">
        <v>31.562999999999999</v>
      </c>
      <c r="AR69">
        <v>31.897383000000001</v>
      </c>
      <c r="AS69">
        <v>0</v>
      </c>
      <c r="AT69">
        <v>14.9968</v>
      </c>
      <c r="AU69">
        <v>0</v>
      </c>
      <c r="AV69">
        <v>7.875</v>
      </c>
      <c r="AW69">
        <v>23.891999999999999</v>
      </c>
      <c r="AX69">
        <v>0</v>
      </c>
      <c r="AY69">
        <v>0</v>
      </c>
      <c r="AZ69">
        <v>0</v>
      </c>
      <c r="BA69">
        <f t="shared" si="1"/>
        <v>2337.9564099999998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4.3440000000000003</v>
      </c>
      <c r="G70">
        <v>4.3440000000000003</v>
      </c>
      <c r="H70">
        <v>0</v>
      </c>
      <c r="I70">
        <v>0</v>
      </c>
      <c r="J70">
        <v>0</v>
      </c>
      <c r="K70">
        <v>343.38626099999999</v>
      </c>
      <c r="L70">
        <v>560.75250000000005</v>
      </c>
      <c r="M70">
        <v>87</v>
      </c>
      <c r="N70">
        <v>118.125</v>
      </c>
      <c r="O70">
        <v>123.66562500000001</v>
      </c>
      <c r="P70">
        <v>120.75</v>
      </c>
      <c r="Q70">
        <v>16.901599999999998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0</v>
      </c>
      <c r="AC70">
        <v>0</v>
      </c>
      <c r="AD70">
        <v>9.1149000000000004</v>
      </c>
      <c r="AE70">
        <v>28.225999999999999</v>
      </c>
      <c r="AF70">
        <v>8.8740000000000006</v>
      </c>
      <c r="AG70">
        <v>18.690000000000001</v>
      </c>
      <c r="AH70">
        <v>37.880000000000003</v>
      </c>
      <c r="AI70">
        <v>0</v>
      </c>
      <c r="AJ70">
        <v>0</v>
      </c>
      <c r="AK70">
        <v>51.013800000000003</v>
      </c>
      <c r="AL70">
        <v>20.916</v>
      </c>
      <c r="AM70">
        <v>10.557359999999999</v>
      </c>
      <c r="AN70">
        <v>0.66954999999999998</v>
      </c>
      <c r="AO70">
        <v>0</v>
      </c>
      <c r="AP70">
        <v>2.5619999999999998</v>
      </c>
      <c r="AQ70">
        <v>31.562999999999999</v>
      </c>
      <c r="AR70">
        <v>31.897383000000001</v>
      </c>
      <c r="AS70">
        <v>0</v>
      </c>
      <c r="AT70">
        <v>14.9968</v>
      </c>
      <c r="AU70">
        <v>0</v>
      </c>
      <c r="AV70">
        <v>7.875</v>
      </c>
      <c r="AW70">
        <v>23.891999999999999</v>
      </c>
      <c r="AX70">
        <v>0</v>
      </c>
      <c r="AY70">
        <v>0</v>
      </c>
      <c r="AZ70">
        <v>0</v>
      </c>
      <c r="BA70">
        <f t="shared" si="1"/>
        <v>2325.3164099999999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4.3440000000000003</v>
      </c>
      <c r="G71">
        <v>4.3440000000000003</v>
      </c>
      <c r="H71">
        <v>0</v>
      </c>
      <c r="I71">
        <v>0</v>
      </c>
      <c r="J71">
        <v>0</v>
      </c>
      <c r="K71">
        <v>343.38626099999999</v>
      </c>
      <c r="L71">
        <v>560.75250000000005</v>
      </c>
      <c r="M71">
        <v>87</v>
      </c>
      <c r="N71">
        <v>118.125</v>
      </c>
      <c r="O71">
        <v>123.66562500000001</v>
      </c>
      <c r="P71">
        <v>120.75</v>
      </c>
      <c r="Q71">
        <v>16.901599999999998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0</v>
      </c>
      <c r="AC71">
        <v>0</v>
      </c>
      <c r="AD71">
        <v>9.1149000000000004</v>
      </c>
      <c r="AE71">
        <v>28.225999999999999</v>
      </c>
      <c r="AF71">
        <v>8.8740000000000006</v>
      </c>
      <c r="AG71">
        <v>18.690000000000001</v>
      </c>
      <c r="AH71">
        <v>37.880000000000003</v>
      </c>
      <c r="AI71">
        <v>0</v>
      </c>
      <c r="AJ71">
        <v>0</v>
      </c>
      <c r="AK71">
        <v>51.013800000000003</v>
      </c>
      <c r="AL71">
        <v>10.458</v>
      </c>
      <c r="AM71">
        <v>10.557359999999999</v>
      </c>
      <c r="AN71">
        <v>0.66954999999999998</v>
      </c>
      <c r="AO71">
        <v>0</v>
      </c>
      <c r="AP71">
        <v>2.5619999999999998</v>
      </c>
      <c r="AQ71">
        <v>31.562999999999999</v>
      </c>
      <c r="AR71">
        <v>31.897383000000001</v>
      </c>
      <c r="AS71">
        <v>0</v>
      </c>
      <c r="AT71">
        <v>14.9968</v>
      </c>
      <c r="AU71">
        <v>0</v>
      </c>
      <c r="AV71">
        <v>7.875</v>
      </c>
      <c r="AW71">
        <v>23.891999999999999</v>
      </c>
      <c r="AX71">
        <v>0</v>
      </c>
      <c r="AY71">
        <v>0</v>
      </c>
      <c r="AZ71">
        <v>0</v>
      </c>
      <c r="BA71">
        <f t="shared" si="1"/>
        <v>2314.8584099999998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4.3440000000000003</v>
      </c>
      <c r="G72">
        <v>4.3440000000000003</v>
      </c>
      <c r="H72">
        <v>0</v>
      </c>
      <c r="I72">
        <v>0</v>
      </c>
      <c r="J72">
        <v>0</v>
      </c>
      <c r="K72">
        <v>343.38626099999999</v>
      </c>
      <c r="L72">
        <v>560.75250000000005</v>
      </c>
      <c r="M72">
        <v>87</v>
      </c>
      <c r="N72">
        <v>118.125</v>
      </c>
      <c r="O72">
        <v>123.66562500000001</v>
      </c>
      <c r="P72">
        <v>120.75</v>
      </c>
      <c r="Q72">
        <v>16.901599999999998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0</v>
      </c>
      <c r="AC72">
        <v>0</v>
      </c>
      <c r="AD72">
        <v>9.1149000000000004</v>
      </c>
      <c r="AE72">
        <v>28.225999999999999</v>
      </c>
      <c r="AF72">
        <v>8.8740000000000006</v>
      </c>
      <c r="AG72">
        <v>18.690000000000001</v>
      </c>
      <c r="AH72">
        <v>37.880000000000003</v>
      </c>
      <c r="AI72">
        <v>0</v>
      </c>
      <c r="AJ72">
        <v>0</v>
      </c>
      <c r="AK72">
        <v>51.013800000000003</v>
      </c>
      <c r="AL72">
        <v>10.458</v>
      </c>
      <c r="AM72">
        <v>10.557359999999999</v>
      </c>
      <c r="AN72">
        <v>0.66954999999999998</v>
      </c>
      <c r="AO72">
        <v>0</v>
      </c>
      <c r="AP72">
        <v>2.5619999999999998</v>
      </c>
      <c r="AQ72">
        <v>31.562999999999999</v>
      </c>
      <c r="AR72">
        <v>31.897383000000001</v>
      </c>
      <c r="AS72">
        <v>0</v>
      </c>
      <c r="AT72">
        <v>14.9968</v>
      </c>
      <c r="AU72">
        <v>0</v>
      </c>
      <c r="AV72">
        <v>7.875</v>
      </c>
      <c r="AW72">
        <v>23.891999999999999</v>
      </c>
      <c r="AX72">
        <v>0</v>
      </c>
      <c r="AY72">
        <v>0</v>
      </c>
      <c r="AZ72">
        <v>0</v>
      </c>
      <c r="BA72">
        <f t="shared" si="1"/>
        <v>2314.8584099999998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4.3440000000000003</v>
      </c>
      <c r="G73">
        <v>4.3440000000000003</v>
      </c>
      <c r="H73">
        <v>0</v>
      </c>
      <c r="I73">
        <v>0</v>
      </c>
      <c r="J73">
        <v>0</v>
      </c>
      <c r="K73">
        <v>343.38626099999999</v>
      </c>
      <c r="L73">
        <v>560.75250000000005</v>
      </c>
      <c r="M73">
        <v>87</v>
      </c>
      <c r="N73">
        <v>118.125</v>
      </c>
      <c r="O73">
        <v>123.66562500000001</v>
      </c>
      <c r="P73">
        <v>119.25</v>
      </c>
      <c r="Q73">
        <v>16.901599999999998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13.0634</v>
      </c>
      <c r="AC73">
        <v>0</v>
      </c>
      <c r="AD73">
        <v>9.1149000000000004</v>
      </c>
      <c r="AE73">
        <v>28.225999999999999</v>
      </c>
      <c r="AF73">
        <v>8.8740000000000006</v>
      </c>
      <c r="AG73">
        <v>18.690000000000001</v>
      </c>
      <c r="AH73">
        <v>37.880000000000003</v>
      </c>
      <c r="AI73">
        <v>0</v>
      </c>
      <c r="AJ73">
        <v>0</v>
      </c>
      <c r="AK73">
        <v>51.013800000000003</v>
      </c>
      <c r="AL73">
        <v>10.458</v>
      </c>
      <c r="AM73">
        <v>10.557359999999999</v>
      </c>
      <c r="AN73">
        <v>0.66954999999999998</v>
      </c>
      <c r="AO73">
        <v>0</v>
      </c>
      <c r="AP73">
        <v>6.7892999999999999</v>
      </c>
      <c r="AQ73">
        <v>31.562999999999999</v>
      </c>
      <c r="AR73">
        <v>32.9574</v>
      </c>
      <c r="AS73">
        <v>0</v>
      </c>
      <c r="AT73">
        <v>14.9968</v>
      </c>
      <c r="AU73">
        <v>0</v>
      </c>
      <c r="AV73">
        <v>7.875</v>
      </c>
      <c r="AW73">
        <v>23.891999999999999</v>
      </c>
      <c r="AX73">
        <v>0</v>
      </c>
      <c r="AY73">
        <v>0</v>
      </c>
      <c r="AZ73">
        <v>0</v>
      </c>
      <c r="BA73">
        <f t="shared" si="1"/>
        <v>2331.7091269999996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4.3440000000000003</v>
      </c>
      <c r="G74">
        <v>4.3440000000000003</v>
      </c>
      <c r="H74">
        <v>0</v>
      </c>
      <c r="I74">
        <v>0</v>
      </c>
      <c r="J74">
        <v>0</v>
      </c>
      <c r="K74">
        <v>343.38626099999999</v>
      </c>
      <c r="L74">
        <v>560.75250000000005</v>
      </c>
      <c r="M74">
        <v>87</v>
      </c>
      <c r="N74">
        <v>118.125</v>
      </c>
      <c r="O74">
        <v>123.66562500000001</v>
      </c>
      <c r="P74">
        <v>119.25</v>
      </c>
      <c r="Q74">
        <v>16.901599999999998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8.8740000000000006</v>
      </c>
      <c r="AG74">
        <v>18.690000000000001</v>
      </c>
      <c r="AH74">
        <v>37.880000000000003</v>
      </c>
      <c r="AI74">
        <v>0</v>
      </c>
      <c r="AJ74">
        <v>0</v>
      </c>
      <c r="AK74">
        <v>51.013800000000003</v>
      </c>
      <c r="AL74">
        <v>34.86</v>
      </c>
      <c r="AM74">
        <v>10.557359999999999</v>
      </c>
      <c r="AN74">
        <v>0.66954999999999998</v>
      </c>
      <c r="AO74">
        <v>0</v>
      </c>
      <c r="AP74">
        <v>6.7892999999999999</v>
      </c>
      <c r="AQ74">
        <v>31.562999999999999</v>
      </c>
      <c r="AR74">
        <v>32.9574</v>
      </c>
      <c r="AS74">
        <v>0</v>
      </c>
      <c r="AT74">
        <v>14.9968</v>
      </c>
      <c r="AU74">
        <v>0</v>
      </c>
      <c r="AV74">
        <v>7.875</v>
      </c>
      <c r="AW74">
        <v>23.891999999999999</v>
      </c>
      <c r="AX74">
        <v>0</v>
      </c>
      <c r="AY74">
        <v>0</v>
      </c>
      <c r="AZ74">
        <v>0</v>
      </c>
      <c r="BA74">
        <f t="shared" si="1"/>
        <v>2374.9038669999995</v>
      </c>
    </row>
    <row r="75" spans="1:53">
      <c r="A75" t="s">
        <v>117</v>
      </c>
      <c r="B75">
        <v>0</v>
      </c>
      <c r="C75">
        <v>0</v>
      </c>
      <c r="D75">
        <v>7.875</v>
      </c>
      <c r="E75">
        <v>0</v>
      </c>
      <c r="F75">
        <v>4.3440000000000003</v>
      </c>
      <c r="G75">
        <v>4.3440000000000003</v>
      </c>
      <c r="H75">
        <v>0</v>
      </c>
      <c r="I75">
        <v>0</v>
      </c>
      <c r="J75">
        <v>0</v>
      </c>
      <c r="K75">
        <v>343.38626099999999</v>
      </c>
      <c r="L75">
        <v>560.75250000000005</v>
      </c>
      <c r="M75">
        <v>87</v>
      </c>
      <c r="N75">
        <v>118.125</v>
      </c>
      <c r="O75">
        <v>123.66562500000001</v>
      </c>
      <c r="P75">
        <v>119.25</v>
      </c>
      <c r="Q75">
        <v>16.901599999999998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18.229800000000001</v>
      </c>
      <c r="AE75">
        <v>28.225999999999999</v>
      </c>
      <c r="AF75">
        <v>8.8740000000000006</v>
      </c>
      <c r="AG75">
        <v>18.690000000000001</v>
      </c>
      <c r="AH75">
        <v>66.290000000000006</v>
      </c>
      <c r="AI75">
        <v>0</v>
      </c>
      <c r="AJ75">
        <v>0</v>
      </c>
      <c r="AK75">
        <v>51.013800000000003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6.7892999999999999</v>
      </c>
      <c r="AQ75">
        <v>31.562999999999999</v>
      </c>
      <c r="AR75">
        <v>32.9574</v>
      </c>
      <c r="AS75">
        <v>0</v>
      </c>
      <c r="AT75">
        <v>14.9968</v>
      </c>
      <c r="AU75">
        <v>0</v>
      </c>
      <c r="AV75">
        <v>0</v>
      </c>
      <c r="AW75">
        <v>23.891999999999999</v>
      </c>
      <c r="AX75">
        <v>0</v>
      </c>
      <c r="AY75">
        <v>0</v>
      </c>
      <c r="AZ75">
        <v>0</v>
      </c>
      <c r="BA75">
        <f t="shared" si="1"/>
        <v>2449.974866999999</v>
      </c>
    </row>
    <row r="76" spans="1:53">
      <c r="A76" t="s">
        <v>118</v>
      </c>
      <c r="B76">
        <v>0</v>
      </c>
      <c r="C76">
        <v>0</v>
      </c>
      <c r="D76">
        <v>7.875</v>
      </c>
      <c r="E76">
        <v>0</v>
      </c>
      <c r="F76">
        <v>4.3440000000000003</v>
      </c>
      <c r="G76">
        <v>4.3440000000000003</v>
      </c>
      <c r="H76">
        <v>0</v>
      </c>
      <c r="I76">
        <v>0</v>
      </c>
      <c r="J76">
        <v>0</v>
      </c>
      <c r="K76">
        <v>343.38626099999999</v>
      </c>
      <c r="L76">
        <v>560.75250000000005</v>
      </c>
      <c r="M76">
        <v>87</v>
      </c>
      <c r="N76">
        <v>118.125</v>
      </c>
      <c r="O76">
        <v>123.66562500000001</v>
      </c>
      <c r="P76">
        <v>119.25</v>
      </c>
      <c r="Q76">
        <v>16.901599999999998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13.0634</v>
      </c>
      <c r="AC76">
        <v>19.35568</v>
      </c>
      <c r="AD76">
        <v>18.229800000000001</v>
      </c>
      <c r="AE76">
        <v>28.225999999999999</v>
      </c>
      <c r="AF76">
        <v>8.8740000000000006</v>
      </c>
      <c r="AG76">
        <v>18.690000000000001</v>
      </c>
      <c r="AH76">
        <v>70.172700000000006</v>
      </c>
      <c r="AI76">
        <v>0</v>
      </c>
      <c r="AJ76">
        <v>0</v>
      </c>
      <c r="AK76">
        <v>51.013800000000003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6.5331000000000001</v>
      </c>
      <c r="AQ76">
        <v>31.562999999999999</v>
      </c>
      <c r="AR76">
        <v>32.9574</v>
      </c>
      <c r="AS76">
        <v>0</v>
      </c>
      <c r="AT76">
        <v>14.9968</v>
      </c>
      <c r="AU76">
        <v>0</v>
      </c>
      <c r="AV76">
        <v>0</v>
      </c>
      <c r="AW76">
        <v>23.891999999999999</v>
      </c>
      <c r="AX76">
        <v>0</v>
      </c>
      <c r="AY76">
        <v>0</v>
      </c>
      <c r="AZ76">
        <v>0</v>
      </c>
      <c r="BA76">
        <f t="shared" si="1"/>
        <v>2474.5762069999996</v>
      </c>
    </row>
    <row r="77" spans="1:53">
      <c r="A77" t="s">
        <v>119</v>
      </c>
      <c r="B77">
        <v>0</v>
      </c>
      <c r="C77">
        <v>0</v>
      </c>
      <c r="D77">
        <v>7.875</v>
      </c>
      <c r="E77">
        <v>0</v>
      </c>
      <c r="F77">
        <v>4.3440000000000003</v>
      </c>
      <c r="G77">
        <v>4.3440000000000003</v>
      </c>
      <c r="H77">
        <v>0</v>
      </c>
      <c r="I77">
        <v>0</v>
      </c>
      <c r="J77">
        <v>0</v>
      </c>
      <c r="K77">
        <v>343.38626099999999</v>
      </c>
      <c r="L77">
        <v>560.75250000000005</v>
      </c>
      <c r="M77">
        <v>87</v>
      </c>
      <c r="N77">
        <v>118.125</v>
      </c>
      <c r="O77">
        <v>123.66562500000001</v>
      </c>
      <c r="P77">
        <v>119.25</v>
      </c>
      <c r="Q77">
        <v>16.901599999999998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13.0634</v>
      </c>
      <c r="AC77">
        <v>19.35568</v>
      </c>
      <c r="AD77">
        <v>18.229800000000001</v>
      </c>
      <c r="AE77">
        <v>28.225999999999999</v>
      </c>
      <c r="AF77">
        <v>9.0711999999999993</v>
      </c>
      <c r="AG77">
        <v>18.690000000000001</v>
      </c>
      <c r="AH77">
        <v>93.563599999999994</v>
      </c>
      <c r="AI77">
        <v>2.5459999999999998</v>
      </c>
      <c r="AJ77">
        <v>0</v>
      </c>
      <c r="AK77">
        <v>51.013800000000003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2.3058000000000001</v>
      </c>
      <c r="AQ77">
        <v>31.562999999999999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23.891999999999999</v>
      </c>
      <c r="AX77">
        <v>0</v>
      </c>
      <c r="AY77">
        <v>0</v>
      </c>
      <c r="AZ77">
        <v>0</v>
      </c>
      <c r="BA77">
        <f t="shared" si="1"/>
        <v>2508.0629899999994</v>
      </c>
    </row>
    <row r="78" spans="1:53">
      <c r="A78" t="s">
        <v>120</v>
      </c>
      <c r="B78">
        <v>0</v>
      </c>
      <c r="C78">
        <v>0</v>
      </c>
      <c r="D78">
        <v>7.875</v>
      </c>
      <c r="E78">
        <v>0</v>
      </c>
      <c r="F78">
        <v>4.3440000000000003</v>
      </c>
      <c r="G78">
        <v>4.3440000000000003</v>
      </c>
      <c r="H78">
        <v>0</v>
      </c>
      <c r="I78">
        <v>0</v>
      </c>
      <c r="J78">
        <v>0</v>
      </c>
      <c r="K78">
        <v>343.38626099999999</v>
      </c>
      <c r="L78">
        <v>560.75250000000005</v>
      </c>
      <c r="M78">
        <v>87</v>
      </c>
      <c r="N78">
        <v>118.125</v>
      </c>
      <c r="O78">
        <v>123.66562500000001</v>
      </c>
      <c r="P78">
        <v>119.25</v>
      </c>
      <c r="Q78">
        <v>16.901599999999998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27.408107999999999</v>
      </c>
      <c r="AE78">
        <v>28.225999999999999</v>
      </c>
      <c r="AF78">
        <v>17.748000000000001</v>
      </c>
      <c r="AG78">
        <v>18.690000000000001</v>
      </c>
      <c r="AH78">
        <v>116.9545</v>
      </c>
      <c r="AI78">
        <v>7.6379999999999999</v>
      </c>
      <c r="AJ78">
        <v>0</v>
      </c>
      <c r="AK78">
        <v>51.013800000000003</v>
      </c>
      <c r="AL78">
        <v>80.177999999999997</v>
      </c>
      <c r="AM78">
        <v>15.836040000000001</v>
      </c>
      <c r="AN78">
        <v>0.66954999999999998</v>
      </c>
      <c r="AO78">
        <v>0</v>
      </c>
      <c r="AP78">
        <v>2.3058000000000001</v>
      </c>
      <c r="AQ78">
        <v>31.562999999999999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23.891999999999999</v>
      </c>
      <c r="AX78">
        <v>0</v>
      </c>
      <c r="AY78">
        <v>0</v>
      </c>
      <c r="AZ78">
        <v>0</v>
      </c>
      <c r="BA78">
        <f t="shared" si="1"/>
        <v>2602.387326</v>
      </c>
    </row>
    <row r="79" spans="1:53">
      <c r="A79" t="s">
        <v>121</v>
      </c>
      <c r="B79">
        <v>0</v>
      </c>
      <c r="C79">
        <v>0</v>
      </c>
      <c r="D79">
        <v>7.875</v>
      </c>
      <c r="E79">
        <v>0</v>
      </c>
      <c r="F79">
        <v>4.3440000000000003</v>
      </c>
      <c r="G79">
        <v>4.3440000000000003</v>
      </c>
      <c r="H79">
        <v>0</v>
      </c>
      <c r="I79">
        <v>0</v>
      </c>
      <c r="J79">
        <v>0</v>
      </c>
      <c r="K79">
        <v>343.38626099999999</v>
      </c>
      <c r="L79">
        <v>560.75250000000005</v>
      </c>
      <c r="M79">
        <v>87</v>
      </c>
      <c r="N79">
        <v>118.125</v>
      </c>
      <c r="O79">
        <v>123.66562500000001</v>
      </c>
      <c r="P79">
        <v>119.25</v>
      </c>
      <c r="Q79">
        <v>16.901599999999998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18.690000000000001</v>
      </c>
      <c r="AH79">
        <v>140.34540000000001</v>
      </c>
      <c r="AI79">
        <v>33.097999999999999</v>
      </c>
      <c r="AJ79">
        <v>0</v>
      </c>
      <c r="AK79">
        <v>51.013800000000003</v>
      </c>
      <c r="AL79">
        <v>34.86</v>
      </c>
      <c r="AM79">
        <v>15.836040000000001</v>
      </c>
      <c r="AN79">
        <v>0.66954999999999998</v>
      </c>
      <c r="AO79">
        <v>0</v>
      </c>
      <c r="AP79">
        <v>2.3058000000000001</v>
      </c>
      <c r="AQ79">
        <v>31.562999999999999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23.891999999999999</v>
      </c>
      <c r="AX79">
        <v>0</v>
      </c>
      <c r="AY79">
        <v>0</v>
      </c>
      <c r="AZ79">
        <v>0</v>
      </c>
      <c r="BA79">
        <f t="shared" si="1"/>
        <v>2658.8806980000004</v>
      </c>
    </row>
    <row r="80" spans="1:53">
      <c r="A80" t="s">
        <v>122</v>
      </c>
      <c r="B80">
        <v>0</v>
      </c>
      <c r="C80">
        <v>0</v>
      </c>
      <c r="D80">
        <v>7.875</v>
      </c>
      <c r="E80">
        <v>0</v>
      </c>
      <c r="F80">
        <v>4.3440000000000003</v>
      </c>
      <c r="G80">
        <v>4.3440000000000003</v>
      </c>
      <c r="H80">
        <v>0</v>
      </c>
      <c r="I80">
        <v>0</v>
      </c>
      <c r="J80">
        <v>0</v>
      </c>
      <c r="K80">
        <v>343.38626099999999</v>
      </c>
      <c r="L80">
        <v>560.75250000000005</v>
      </c>
      <c r="M80">
        <v>87</v>
      </c>
      <c r="N80">
        <v>118.125</v>
      </c>
      <c r="O80">
        <v>123.66562500000001</v>
      </c>
      <c r="P80">
        <v>119.25</v>
      </c>
      <c r="Q80">
        <v>16.901599999999998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18.690000000000001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20.916</v>
      </c>
      <c r="AM80">
        <v>15.836040000000001</v>
      </c>
      <c r="AN80">
        <v>0.66954999999999998</v>
      </c>
      <c r="AO80">
        <v>0</v>
      </c>
      <c r="AP80">
        <v>2.3058000000000001</v>
      </c>
      <c r="AQ80">
        <v>31.562999999999999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23.891999999999999</v>
      </c>
      <c r="AX80">
        <v>0</v>
      </c>
      <c r="AY80">
        <v>0</v>
      </c>
      <c r="AZ80">
        <v>0</v>
      </c>
      <c r="BA80">
        <f t="shared" si="1"/>
        <v>2644.9366980000004</v>
      </c>
    </row>
    <row r="81" spans="1:53">
      <c r="A81" t="s">
        <v>123</v>
      </c>
      <c r="B81">
        <v>0</v>
      </c>
      <c r="C81">
        <v>0</v>
      </c>
      <c r="D81">
        <v>7.875</v>
      </c>
      <c r="E81">
        <v>0</v>
      </c>
      <c r="F81">
        <v>4.3440000000000003</v>
      </c>
      <c r="G81">
        <v>4.3440000000000003</v>
      </c>
      <c r="H81">
        <v>0</v>
      </c>
      <c r="I81">
        <v>0</v>
      </c>
      <c r="J81">
        <v>0</v>
      </c>
      <c r="K81">
        <v>343.38626099999999</v>
      </c>
      <c r="L81">
        <v>560.75250000000005</v>
      </c>
      <c r="M81">
        <v>87</v>
      </c>
      <c r="N81">
        <v>118.125</v>
      </c>
      <c r="O81">
        <v>123.66562500000001</v>
      </c>
      <c r="P81">
        <v>120</v>
      </c>
      <c r="Q81">
        <v>16.901599999999998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18.690000000000001</v>
      </c>
      <c r="AH81">
        <v>140.34540000000001</v>
      </c>
      <c r="AI81">
        <v>33.097999999999999</v>
      </c>
      <c r="AJ81">
        <v>0</v>
      </c>
      <c r="AK81">
        <v>51.013800000000003</v>
      </c>
      <c r="AL81">
        <v>20.916</v>
      </c>
      <c r="AM81">
        <v>15.836040000000001</v>
      </c>
      <c r="AN81">
        <v>0.66954999999999998</v>
      </c>
      <c r="AO81">
        <v>0</v>
      </c>
      <c r="AP81">
        <v>2.3058000000000001</v>
      </c>
      <c r="AQ81">
        <v>31.562999999999999</v>
      </c>
      <c r="AR81">
        <v>32.9574</v>
      </c>
      <c r="AS81">
        <v>0</v>
      </c>
      <c r="AT81">
        <v>14.9968</v>
      </c>
      <c r="AU81">
        <v>0</v>
      </c>
      <c r="AV81">
        <v>0</v>
      </c>
      <c r="AW81">
        <v>23.891999999999999</v>
      </c>
      <c r="AX81">
        <v>0</v>
      </c>
      <c r="AY81">
        <v>0</v>
      </c>
      <c r="AZ81">
        <v>0</v>
      </c>
      <c r="BA81">
        <f t="shared" si="1"/>
        <v>2646.7467150000002</v>
      </c>
    </row>
    <row r="82" spans="1:53">
      <c r="A82" t="s">
        <v>124</v>
      </c>
      <c r="B82">
        <v>0</v>
      </c>
      <c r="C82">
        <v>0</v>
      </c>
      <c r="D82">
        <v>7.875</v>
      </c>
      <c r="E82">
        <v>0</v>
      </c>
      <c r="F82">
        <v>4.3440000000000003</v>
      </c>
      <c r="G82">
        <v>4.3440000000000003</v>
      </c>
      <c r="H82">
        <v>0</v>
      </c>
      <c r="I82">
        <v>0</v>
      </c>
      <c r="J82">
        <v>0</v>
      </c>
      <c r="K82">
        <v>343.38626099999999</v>
      </c>
      <c r="L82">
        <v>560.75250000000005</v>
      </c>
      <c r="M82">
        <v>87</v>
      </c>
      <c r="N82">
        <v>118.125</v>
      </c>
      <c r="O82">
        <v>123.66562500000001</v>
      </c>
      <c r="P82">
        <v>120</v>
      </c>
      <c r="Q82">
        <v>16.901599999999998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18.690000000000001</v>
      </c>
      <c r="AH82">
        <v>140.34540000000001</v>
      </c>
      <c r="AI82">
        <v>33.097999999999999</v>
      </c>
      <c r="AJ82">
        <v>0</v>
      </c>
      <c r="AK82">
        <v>51.013800000000003</v>
      </c>
      <c r="AL82">
        <v>20.916</v>
      </c>
      <c r="AM82">
        <v>15.836040000000001</v>
      </c>
      <c r="AN82">
        <v>0.66954999999999998</v>
      </c>
      <c r="AO82">
        <v>0</v>
      </c>
      <c r="AP82">
        <v>2.3058000000000001</v>
      </c>
      <c r="AQ82">
        <v>31.562999999999999</v>
      </c>
      <c r="AR82">
        <v>32.9574</v>
      </c>
      <c r="AS82">
        <v>0</v>
      </c>
      <c r="AT82">
        <v>14.9968</v>
      </c>
      <c r="AU82">
        <v>0</v>
      </c>
      <c r="AV82">
        <v>0</v>
      </c>
      <c r="AW82">
        <v>23.891999999999999</v>
      </c>
      <c r="AX82">
        <v>0</v>
      </c>
      <c r="AY82">
        <v>0</v>
      </c>
      <c r="AZ82">
        <v>0</v>
      </c>
      <c r="BA82">
        <f t="shared" si="1"/>
        <v>2646.7467150000002</v>
      </c>
    </row>
    <row r="83" spans="1:53">
      <c r="A83" t="s">
        <v>125</v>
      </c>
      <c r="B83">
        <v>0</v>
      </c>
      <c r="C83">
        <v>0</v>
      </c>
      <c r="D83">
        <v>7.875</v>
      </c>
      <c r="E83">
        <v>0</v>
      </c>
      <c r="F83">
        <v>4.3440000000000003</v>
      </c>
      <c r="G83">
        <v>4.3440000000000003</v>
      </c>
      <c r="H83">
        <v>0</v>
      </c>
      <c r="I83">
        <v>0</v>
      </c>
      <c r="J83">
        <v>0</v>
      </c>
      <c r="K83">
        <v>343.38626099999999</v>
      </c>
      <c r="L83">
        <v>560.75250000000005</v>
      </c>
      <c r="M83">
        <v>87</v>
      </c>
      <c r="N83">
        <v>118.125</v>
      </c>
      <c r="O83">
        <v>123.66562500000001</v>
      </c>
      <c r="P83">
        <v>120</v>
      </c>
      <c r="Q83">
        <v>16.901599999999998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18.690000000000001</v>
      </c>
      <c r="AH83">
        <v>140.34540000000001</v>
      </c>
      <c r="AI83">
        <v>33.097999999999999</v>
      </c>
      <c r="AJ83">
        <v>0</v>
      </c>
      <c r="AK83">
        <v>51.013800000000003</v>
      </c>
      <c r="AL83">
        <v>20.916</v>
      </c>
      <c r="AM83">
        <v>15.836040000000001</v>
      </c>
      <c r="AN83">
        <v>0.66954999999999998</v>
      </c>
      <c r="AO83">
        <v>0</v>
      </c>
      <c r="AP83">
        <v>2.3058000000000001</v>
      </c>
      <c r="AQ83">
        <v>31.562999999999999</v>
      </c>
      <c r="AR83">
        <v>32.9574</v>
      </c>
      <c r="AS83">
        <v>0</v>
      </c>
      <c r="AT83">
        <v>14.9968</v>
      </c>
      <c r="AU83">
        <v>0</v>
      </c>
      <c r="AV83">
        <v>0</v>
      </c>
      <c r="AW83">
        <v>23.891999999999999</v>
      </c>
      <c r="AX83">
        <v>0</v>
      </c>
      <c r="AY83">
        <v>0</v>
      </c>
      <c r="AZ83">
        <v>0</v>
      </c>
      <c r="BA83">
        <f t="shared" si="1"/>
        <v>2646.7467150000002</v>
      </c>
    </row>
    <row r="84" spans="1:53">
      <c r="A84" t="s">
        <v>126</v>
      </c>
      <c r="B84">
        <v>0</v>
      </c>
      <c r="C84">
        <v>0</v>
      </c>
      <c r="D84">
        <v>7.875</v>
      </c>
      <c r="E84">
        <v>0</v>
      </c>
      <c r="F84">
        <v>4.3440000000000003</v>
      </c>
      <c r="G84">
        <v>4.3440000000000003</v>
      </c>
      <c r="H84">
        <v>0</v>
      </c>
      <c r="I84">
        <v>0</v>
      </c>
      <c r="J84">
        <v>0</v>
      </c>
      <c r="K84">
        <v>343.38626099999999</v>
      </c>
      <c r="L84">
        <v>560.75250000000005</v>
      </c>
      <c r="M84">
        <v>87</v>
      </c>
      <c r="N84">
        <v>118.125</v>
      </c>
      <c r="O84">
        <v>123.66562500000001</v>
      </c>
      <c r="P84">
        <v>120</v>
      </c>
      <c r="Q84">
        <v>16.901599999999998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18.690000000000001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20.916</v>
      </c>
      <c r="AM84">
        <v>15.836040000000001</v>
      </c>
      <c r="AN84">
        <v>0.66954999999999998</v>
      </c>
      <c r="AO84">
        <v>0</v>
      </c>
      <c r="AP84">
        <v>2.3058000000000001</v>
      </c>
      <c r="AQ84">
        <v>31.562999999999999</v>
      </c>
      <c r="AR84">
        <v>32.9574</v>
      </c>
      <c r="AS84">
        <v>0</v>
      </c>
      <c r="AT84">
        <v>14.9968</v>
      </c>
      <c r="AU84">
        <v>0</v>
      </c>
      <c r="AV84">
        <v>0</v>
      </c>
      <c r="AW84">
        <v>23.891999999999999</v>
      </c>
      <c r="AX84">
        <v>0</v>
      </c>
      <c r="AY84">
        <v>0</v>
      </c>
      <c r="AZ84">
        <v>0</v>
      </c>
      <c r="BA84">
        <f t="shared" si="1"/>
        <v>2645.0466350000002</v>
      </c>
    </row>
    <row r="85" spans="1:53">
      <c r="A85" t="s">
        <v>127</v>
      </c>
      <c r="B85">
        <v>0</v>
      </c>
      <c r="C85">
        <v>0</v>
      </c>
      <c r="D85">
        <v>4.2</v>
      </c>
      <c r="E85">
        <v>0</v>
      </c>
      <c r="F85">
        <v>4.3440000000000003</v>
      </c>
      <c r="G85">
        <v>4.3440000000000003</v>
      </c>
      <c r="H85">
        <v>0</v>
      </c>
      <c r="I85">
        <v>0</v>
      </c>
      <c r="J85">
        <v>0</v>
      </c>
      <c r="K85">
        <v>343.38626099999999</v>
      </c>
      <c r="L85">
        <v>560.75250000000005</v>
      </c>
      <c r="M85">
        <v>87</v>
      </c>
      <c r="N85">
        <v>118.125</v>
      </c>
      <c r="O85">
        <v>123.66562500000001</v>
      </c>
      <c r="P85">
        <v>120</v>
      </c>
      <c r="Q85">
        <v>16.901599999999998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18.690000000000001</v>
      </c>
      <c r="AH85">
        <v>140.34540000000001</v>
      </c>
      <c r="AI85">
        <v>6.3650000000000002</v>
      </c>
      <c r="AJ85">
        <v>0</v>
      </c>
      <c r="AK85">
        <v>51.013800000000003</v>
      </c>
      <c r="AL85">
        <v>20.916</v>
      </c>
      <c r="AM85">
        <v>15.836040000000001</v>
      </c>
      <c r="AN85">
        <v>0.66954999999999998</v>
      </c>
      <c r="AO85">
        <v>0</v>
      </c>
      <c r="AP85">
        <v>2.3058000000000001</v>
      </c>
      <c r="AQ85">
        <v>31.562999999999999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23.891999999999999</v>
      </c>
      <c r="AX85">
        <v>0</v>
      </c>
      <c r="AY85">
        <v>0</v>
      </c>
      <c r="AZ85">
        <v>0</v>
      </c>
      <c r="BA85">
        <f t="shared" si="1"/>
        <v>2603.4945820000007</v>
      </c>
    </row>
    <row r="86" spans="1:53">
      <c r="A86" t="s">
        <v>128</v>
      </c>
      <c r="B86">
        <v>0</v>
      </c>
      <c r="C86">
        <v>0</v>
      </c>
      <c r="D86">
        <v>2.1</v>
      </c>
      <c r="E86">
        <v>0</v>
      </c>
      <c r="F86">
        <v>4.3440000000000003</v>
      </c>
      <c r="G86">
        <v>4.3440000000000003</v>
      </c>
      <c r="H86">
        <v>0</v>
      </c>
      <c r="I86">
        <v>0</v>
      </c>
      <c r="J86">
        <v>0</v>
      </c>
      <c r="K86">
        <v>343.38626099999999</v>
      </c>
      <c r="L86">
        <v>560.75250000000005</v>
      </c>
      <c r="M86">
        <v>87</v>
      </c>
      <c r="N86">
        <v>118.125</v>
      </c>
      <c r="O86">
        <v>123.66562500000001</v>
      </c>
      <c r="P86">
        <v>120</v>
      </c>
      <c r="Q86">
        <v>16.901599999999998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18.690000000000001</v>
      </c>
      <c r="AH86">
        <v>140.34540000000001</v>
      </c>
      <c r="AI86">
        <v>2.5459999999999998</v>
      </c>
      <c r="AJ86">
        <v>0</v>
      </c>
      <c r="AK86">
        <v>51.013800000000003</v>
      </c>
      <c r="AL86">
        <v>20.916</v>
      </c>
      <c r="AM86">
        <v>15.836040000000001</v>
      </c>
      <c r="AN86">
        <v>0.66954999999999998</v>
      </c>
      <c r="AO86">
        <v>0</v>
      </c>
      <c r="AP86">
        <v>2.3058000000000001</v>
      </c>
      <c r="AQ86">
        <v>31.562999999999999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23.891999999999999</v>
      </c>
      <c r="AX86">
        <v>0</v>
      </c>
      <c r="AY86">
        <v>0</v>
      </c>
      <c r="AZ86">
        <v>0</v>
      </c>
      <c r="BA86">
        <f t="shared" si="1"/>
        <v>2595.9955820000009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4.3440000000000003</v>
      </c>
      <c r="G87">
        <v>4.3440000000000003</v>
      </c>
      <c r="H87">
        <v>0</v>
      </c>
      <c r="I87">
        <v>0</v>
      </c>
      <c r="J87">
        <v>0</v>
      </c>
      <c r="K87">
        <v>343.38626099999999</v>
      </c>
      <c r="L87">
        <v>560.75250000000005</v>
      </c>
      <c r="M87">
        <v>87</v>
      </c>
      <c r="N87">
        <v>118.125</v>
      </c>
      <c r="O87">
        <v>123.66562500000001</v>
      </c>
      <c r="P87">
        <v>120</v>
      </c>
      <c r="Q87">
        <v>16.901599999999998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27.408107999999999</v>
      </c>
      <c r="AE87">
        <v>28.225999999999999</v>
      </c>
      <c r="AF87">
        <v>18.734000000000002</v>
      </c>
      <c r="AG87">
        <v>18.690000000000001</v>
      </c>
      <c r="AH87">
        <v>116.9545</v>
      </c>
      <c r="AI87">
        <v>0</v>
      </c>
      <c r="AJ87">
        <v>0</v>
      </c>
      <c r="AK87">
        <v>51.013800000000003</v>
      </c>
      <c r="AL87">
        <v>20.916</v>
      </c>
      <c r="AM87">
        <v>15.836040000000001</v>
      </c>
      <c r="AN87">
        <v>0.66954999999999998</v>
      </c>
      <c r="AO87">
        <v>0</v>
      </c>
      <c r="AP87">
        <v>2.3058000000000001</v>
      </c>
      <c r="AQ87">
        <v>31.562999999999999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23.891999999999999</v>
      </c>
      <c r="AX87">
        <v>0</v>
      </c>
      <c r="AY87">
        <v>0</v>
      </c>
      <c r="AZ87">
        <v>0</v>
      </c>
      <c r="BA87">
        <f t="shared" si="1"/>
        <v>2490.0085780000004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4.3440000000000003</v>
      </c>
      <c r="G88">
        <v>4.3440000000000003</v>
      </c>
      <c r="H88">
        <v>0</v>
      </c>
      <c r="I88">
        <v>0</v>
      </c>
      <c r="J88">
        <v>0</v>
      </c>
      <c r="K88">
        <v>343.38626099999999</v>
      </c>
      <c r="L88">
        <v>560.75250000000005</v>
      </c>
      <c r="M88">
        <v>87</v>
      </c>
      <c r="N88">
        <v>118.125</v>
      </c>
      <c r="O88">
        <v>123.66562500000001</v>
      </c>
      <c r="P88">
        <v>120</v>
      </c>
      <c r="Q88">
        <v>16.901599999999998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27.408107999999999</v>
      </c>
      <c r="AE88">
        <v>28.225999999999999</v>
      </c>
      <c r="AF88">
        <v>18.734000000000002</v>
      </c>
      <c r="AG88">
        <v>18.690000000000001</v>
      </c>
      <c r="AH88">
        <v>116.9545</v>
      </c>
      <c r="AI88">
        <v>0</v>
      </c>
      <c r="AJ88">
        <v>0</v>
      </c>
      <c r="AK88">
        <v>51.013800000000003</v>
      </c>
      <c r="AL88">
        <v>20.916</v>
      </c>
      <c r="AM88">
        <v>15.836040000000001</v>
      </c>
      <c r="AN88">
        <v>0.66954999999999998</v>
      </c>
      <c r="AO88">
        <v>0</v>
      </c>
      <c r="AP88">
        <v>2.5619999999999998</v>
      </c>
      <c r="AQ88">
        <v>31.562999999999999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23.891999999999999</v>
      </c>
      <c r="AX88">
        <v>0</v>
      </c>
      <c r="AY88">
        <v>0</v>
      </c>
      <c r="AZ88">
        <v>0</v>
      </c>
      <c r="BA88">
        <f t="shared" si="1"/>
        <v>2490.2647780000002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4.3440000000000003</v>
      </c>
      <c r="G89">
        <v>4.3440000000000003</v>
      </c>
      <c r="H89">
        <v>0</v>
      </c>
      <c r="I89">
        <v>0</v>
      </c>
      <c r="J89">
        <v>0</v>
      </c>
      <c r="K89">
        <v>343.38626099999999</v>
      </c>
      <c r="L89">
        <v>560.75250000000005</v>
      </c>
      <c r="M89">
        <v>87</v>
      </c>
      <c r="N89">
        <v>118.125</v>
      </c>
      <c r="O89">
        <v>123.66562500000001</v>
      </c>
      <c r="P89">
        <v>122.25</v>
      </c>
      <c r="Q89">
        <v>16.901599999999998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27.408107999999999</v>
      </c>
      <c r="AE89">
        <v>28.225999999999999</v>
      </c>
      <c r="AF89">
        <v>18.734000000000002</v>
      </c>
      <c r="AG89">
        <v>18.690000000000001</v>
      </c>
      <c r="AH89">
        <v>116.9545</v>
      </c>
      <c r="AI89">
        <v>0</v>
      </c>
      <c r="AJ89">
        <v>0</v>
      </c>
      <c r="AK89">
        <v>51.013800000000003</v>
      </c>
      <c r="AL89">
        <v>10.458</v>
      </c>
      <c r="AM89">
        <v>15.836040000000001</v>
      </c>
      <c r="AN89">
        <v>0.66954999999999998</v>
      </c>
      <c r="AO89">
        <v>0</v>
      </c>
      <c r="AP89">
        <v>2.5619999999999998</v>
      </c>
      <c r="AQ89">
        <v>31.562999999999999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23.891999999999999</v>
      </c>
      <c r="AX89">
        <v>0</v>
      </c>
      <c r="AY89">
        <v>0</v>
      </c>
      <c r="AZ89">
        <v>0</v>
      </c>
      <c r="BA89">
        <f t="shared" si="1"/>
        <v>2482.0567780000001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4.3440000000000003</v>
      </c>
      <c r="G90">
        <v>4.3440000000000003</v>
      </c>
      <c r="H90">
        <v>0</v>
      </c>
      <c r="I90">
        <v>0</v>
      </c>
      <c r="J90">
        <v>0</v>
      </c>
      <c r="K90">
        <v>343.38626099999999</v>
      </c>
      <c r="L90">
        <v>560.75250000000005</v>
      </c>
      <c r="M90">
        <v>87</v>
      </c>
      <c r="N90">
        <v>118.125</v>
      </c>
      <c r="O90">
        <v>123.66562500000001</v>
      </c>
      <c r="P90">
        <v>123.75</v>
      </c>
      <c r="Q90">
        <v>16.901599999999998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27.408107999999999</v>
      </c>
      <c r="AE90">
        <v>28.225999999999999</v>
      </c>
      <c r="AF90">
        <v>18.734000000000002</v>
      </c>
      <c r="AG90">
        <v>18.690000000000001</v>
      </c>
      <c r="AH90">
        <v>116.9545</v>
      </c>
      <c r="AI90">
        <v>0</v>
      </c>
      <c r="AJ90">
        <v>0</v>
      </c>
      <c r="AK90">
        <v>51.013800000000003</v>
      </c>
      <c r="AL90">
        <v>10.458</v>
      </c>
      <c r="AM90">
        <v>15.836040000000001</v>
      </c>
      <c r="AN90">
        <v>0.66954999999999998</v>
      </c>
      <c r="AO90">
        <v>0</v>
      </c>
      <c r="AP90">
        <v>2.5619999999999998</v>
      </c>
      <c r="AQ90">
        <v>31.562999999999999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23.891999999999999</v>
      </c>
      <c r="AX90">
        <v>0</v>
      </c>
      <c r="AY90">
        <v>0</v>
      </c>
      <c r="AZ90">
        <v>0</v>
      </c>
      <c r="BA90">
        <f t="shared" si="1"/>
        <v>2483.5567780000001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4.3440000000000003</v>
      </c>
      <c r="G91">
        <v>4.3440000000000003</v>
      </c>
      <c r="H91">
        <v>0</v>
      </c>
      <c r="I91">
        <v>0</v>
      </c>
      <c r="J91">
        <v>0</v>
      </c>
      <c r="K91">
        <v>343.38626099999999</v>
      </c>
      <c r="L91">
        <v>560.75250000000005</v>
      </c>
      <c r="M91">
        <v>87</v>
      </c>
      <c r="N91">
        <v>118.125</v>
      </c>
      <c r="O91">
        <v>123.66562500000001</v>
      </c>
      <c r="P91">
        <v>123.75</v>
      </c>
      <c r="Q91">
        <v>16.901599999999998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18.690000000000001</v>
      </c>
      <c r="AH91">
        <v>140.34540000000001</v>
      </c>
      <c r="AI91">
        <v>0</v>
      </c>
      <c r="AJ91">
        <v>0</v>
      </c>
      <c r="AK91">
        <v>51.013800000000003</v>
      </c>
      <c r="AL91">
        <v>10.458</v>
      </c>
      <c r="AM91">
        <v>15.836040000000001</v>
      </c>
      <c r="AN91">
        <v>0.66954999999999998</v>
      </c>
      <c r="AO91">
        <v>0</v>
      </c>
      <c r="AP91">
        <v>2.5619999999999998</v>
      </c>
      <c r="AQ91">
        <v>31.562999999999999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23.891999999999999</v>
      </c>
      <c r="AX91">
        <v>0</v>
      </c>
      <c r="AY91">
        <v>0</v>
      </c>
      <c r="AZ91">
        <v>0</v>
      </c>
      <c r="BA91">
        <f t="shared" si="1"/>
        <v>2589.1258620000003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4.3440000000000003</v>
      </c>
      <c r="G92">
        <v>0</v>
      </c>
      <c r="H92">
        <v>0</v>
      </c>
      <c r="I92">
        <v>0</v>
      </c>
      <c r="J92">
        <v>0</v>
      </c>
      <c r="K92">
        <v>343.38626099999999</v>
      </c>
      <c r="L92">
        <v>560.75250000000005</v>
      </c>
      <c r="M92">
        <v>87</v>
      </c>
      <c r="N92">
        <v>118.125</v>
      </c>
      <c r="O92">
        <v>123.66562500000001</v>
      </c>
      <c r="P92">
        <v>123.75</v>
      </c>
      <c r="Q92">
        <v>16.901599999999998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18.690000000000001</v>
      </c>
      <c r="AH92">
        <v>140.34540000000001</v>
      </c>
      <c r="AI92">
        <v>0</v>
      </c>
      <c r="AJ92">
        <v>0</v>
      </c>
      <c r="AK92">
        <v>51.013800000000003</v>
      </c>
      <c r="AL92">
        <v>10.458</v>
      </c>
      <c r="AM92">
        <v>15.836040000000001</v>
      </c>
      <c r="AN92">
        <v>0.66954999999999998</v>
      </c>
      <c r="AO92">
        <v>0</v>
      </c>
      <c r="AP92">
        <v>2.5619999999999998</v>
      </c>
      <c r="AQ92">
        <v>31.562999999999999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15.204000000000001</v>
      </c>
      <c r="AX92">
        <v>0</v>
      </c>
      <c r="AY92">
        <v>0</v>
      </c>
      <c r="AZ92">
        <v>0</v>
      </c>
      <c r="BA92">
        <f t="shared" si="1"/>
        <v>2576.0938620000006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343.38626099999999</v>
      </c>
      <c r="L93">
        <v>560.75250000000005</v>
      </c>
      <c r="M93">
        <v>87</v>
      </c>
      <c r="N93">
        <v>118.125</v>
      </c>
      <c r="O93">
        <v>123.66562500000001</v>
      </c>
      <c r="P93">
        <v>125.58750000000001</v>
      </c>
      <c r="Q93">
        <v>16.901599999999998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18.690000000000001</v>
      </c>
      <c r="AH93">
        <v>140.34540000000001</v>
      </c>
      <c r="AI93">
        <v>0</v>
      </c>
      <c r="AJ93">
        <v>0</v>
      </c>
      <c r="AK93">
        <v>51.013800000000003</v>
      </c>
      <c r="AL93">
        <v>10.458</v>
      </c>
      <c r="AM93">
        <v>15.836040000000001</v>
      </c>
      <c r="AN93">
        <v>0.66954999999999998</v>
      </c>
      <c r="AO93">
        <v>0</v>
      </c>
      <c r="AP93">
        <v>2.5619999999999998</v>
      </c>
      <c r="AQ93">
        <v>31.562999999999999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2551.8295620000013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343.38626099999999</v>
      </c>
      <c r="L94">
        <v>560.75250000000005</v>
      </c>
      <c r="M94">
        <v>87</v>
      </c>
      <c r="N94">
        <v>118.125</v>
      </c>
      <c r="O94">
        <v>123.66562500000001</v>
      </c>
      <c r="P94">
        <v>125.58750000000001</v>
      </c>
      <c r="Q94">
        <v>16.901599999999998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18.229800000000001</v>
      </c>
      <c r="AE94">
        <v>49.436556000000003</v>
      </c>
      <c r="AF94">
        <v>29.58</v>
      </c>
      <c r="AG94">
        <v>18.690000000000001</v>
      </c>
      <c r="AH94">
        <v>140.34540000000001</v>
      </c>
      <c r="AI94">
        <v>0</v>
      </c>
      <c r="AJ94">
        <v>0</v>
      </c>
      <c r="AK94">
        <v>51.013800000000003</v>
      </c>
      <c r="AL94">
        <v>10.458</v>
      </c>
      <c r="AM94">
        <v>15.836040000000001</v>
      </c>
      <c r="AN94">
        <v>0.66954999999999998</v>
      </c>
      <c r="AO94">
        <v>7.2912000000000005E-2</v>
      </c>
      <c r="AP94">
        <v>2.5619999999999998</v>
      </c>
      <c r="AQ94">
        <v>31.562999999999999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2542.7241660000013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343.38626099999999</v>
      </c>
      <c r="L95">
        <v>560.75250000000005</v>
      </c>
      <c r="M95">
        <v>87</v>
      </c>
      <c r="N95">
        <v>118.125</v>
      </c>
      <c r="O95">
        <v>123.66562500000001</v>
      </c>
      <c r="P95">
        <v>125.58750000000001</v>
      </c>
      <c r="Q95">
        <v>16.901599999999998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28.045000000000002</v>
      </c>
      <c r="AB95">
        <v>26.260100000000001</v>
      </c>
      <c r="AC95">
        <v>0</v>
      </c>
      <c r="AD95">
        <v>18.229800000000001</v>
      </c>
      <c r="AE95">
        <v>28.225999999999999</v>
      </c>
      <c r="AF95">
        <v>17.748000000000001</v>
      </c>
      <c r="AG95">
        <v>18.690000000000001</v>
      </c>
      <c r="AH95">
        <v>140.34540000000001</v>
      </c>
      <c r="AI95">
        <v>0</v>
      </c>
      <c r="AJ95">
        <v>0</v>
      </c>
      <c r="AK95">
        <v>51.013800000000003</v>
      </c>
      <c r="AL95">
        <v>10.458</v>
      </c>
      <c r="AM95">
        <v>15.836040000000001</v>
      </c>
      <c r="AN95">
        <v>0.66954999999999998</v>
      </c>
      <c r="AO95">
        <v>6.7325999999999997E-2</v>
      </c>
      <c r="AP95">
        <v>2.5619999999999998</v>
      </c>
      <c r="AQ95">
        <v>31.562999999999999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2446.7063160000012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343.38626099999999</v>
      </c>
      <c r="L96">
        <v>560.75250000000005</v>
      </c>
      <c r="M96">
        <v>87</v>
      </c>
      <c r="N96">
        <v>118.125</v>
      </c>
      <c r="O96">
        <v>123.66562500000001</v>
      </c>
      <c r="P96">
        <v>125.58750000000001</v>
      </c>
      <c r="Q96">
        <v>16.901599999999998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0</v>
      </c>
      <c r="AD96">
        <v>18.229800000000001</v>
      </c>
      <c r="AE96">
        <v>28.225999999999999</v>
      </c>
      <c r="AF96">
        <v>17.748000000000001</v>
      </c>
      <c r="AG96">
        <v>18.690000000000001</v>
      </c>
      <c r="AH96">
        <v>113.64</v>
      </c>
      <c r="AI96">
        <v>0</v>
      </c>
      <c r="AJ96">
        <v>0</v>
      </c>
      <c r="AK96">
        <v>51.013800000000003</v>
      </c>
      <c r="AL96">
        <v>23.24</v>
      </c>
      <c r="AM96">
        <v>15.836040000000001</v>
      </c>
      <c r="AN96">
        <v>0.66954999999999998</v>
      </c>
      <c r="AO96">
        <v>7.6439999999999994E-2</v>
      </c>
      <c r="AP96">
        <v>2.5619999999999998</v>
      </c>
      <c r="AQ96">
        <v>31.562999999999999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2419.5953300000001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343.38626099999999</v>
      </c>
      <c r="L97">
        <v>560.75250000000005</v>
      </c>
      <c r="M97">
        <v>87</v>
      </c>
      <c r="N97">
        <v>118.125</v>
      </c>
      <c r="O97">
        <v>123.66562500000001</v>
      </c>
      <c r="P97">
        <v>125.58750000000001</v>
      </c>
      <c r="Q97">
        <v>16.901599999999998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28.045000000000002</v>
      </c>
      <c r="AB97">
        <v>13.0634</v>
      </c>
      <c r="AC97">
        <v>0</v>
      </c>
      <c r="AD97">
        <v>18.229800000000001</v>
      </c>
      <c r="AE97">
        <v>28.225999999999999</v>
      </c>
      <c r="AF97">
        <v>17.748000000000001</v>
      </c>
      <c r="AG97">
        <v>18.690000000000001</v>
      </c>
      <c r="AH97">
        <v>93.563599999999994</v>
      </c>
      <c r="AI97">
        <v>0</v>
      </c>
      <c r="AJ97">
        <v>0</v>
      </c>
      <c r="AK97">
        <v>51.013800000000003</v>
      </c>
      <c r="AL97">
        <v>80.177999999999997</v>
      </c>
      <c r="AM97">
        <v>14.23644</v>
      </c>
      <c r="AN97">
        <v>0.66954999999999998</v>
      </c>
      <c r="AO97">
        <v>8.8200000000000001E-2</v>
      </c>
      <c r="AP97">
        <v>2.5619999999999998</v>
      </c>
      <c r="AQ97">
        <v>31.562999999999999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2454.8690900000006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343.38626099999999</v>
      </c>
      <c r="L98">
        <v>560.75250000000005</v>
      </c>
      <c r="M98">
        <v>87</v>
      </c>
      <c r="N98">
        <v>118.125</v>
      </c>
      <c r="O98">
        <v>123.66562500000001</v>
      </c>
      <c r="P98">
        <v>125.58750000000001</v>
      </c>
      <c r="Q98">
        <v>16.901599999999998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6.05</v>
      </c>
      <c r="AA98">
        <v>28.045000000000002</v>
      </c>
      <c r="AB98">
        <v>13.0634</v>
      </c>
      <c r="AC98">
        <v>0</v>
      </c>
      <c r="AD98">
        <v>18.229800000000001</v>
      </c>
      <c r="AE98">
        <v>28.225999999999999</v>
      </c>
      <c r="AF98">
        <v>17.748000000000001</v>
      </c>
      <c r="AG98">
        <v>18.690000000000001</v>
      </c>
      <c r="AH98">
        <v>92.711299999999994</v>
      </c>
      <c r="AI98">
        <v>0</v>
      </c>
      <c r="AJ98">
        <v>0</v>
      </c>
      <c r="AK98">
        <v>51.013800000000003</v>
      </c>
      <c r="AL98">
        <v>80.177999999999997</v>
      </c>
      <c r="AM98">
        <v>10.557359999999999</v>
      </c>
      <c r="AN98">
        <v>0.66954999999999998</v>
      </c>
      <c r="AO98">
        <v>0.10290000000000001</v>
      </c>
      <c r="AP98">
        <v>2.5619999999999998</v>
      </c>
      <c r="AQ98">
        <v>31.562999999999999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2449.84861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2.12625E-2</v>
      </c>
      <c r="E99">
        <f t="shared" si="2"/>
        <v>0</v>
      </c>
      <c r="F99">
        <f t="shared" si="2"/>
        <v>0.20348925000000032</v>
      </c>
      <c r="G99">
        <f t="shared" si="2"/>
        <v>2.8643249999999988E-2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13.735569415999988</v>
      </c>
      <c r="L99">
        <f t="shared" si="2"/>
        <v>13.458060000000016</v>
      </c>
      <c r="M99">
        <f t="shared" si="2"/>
        <v>2.0979999999999999</v>
      </c>
      <c r="N99">
        <f t="shared" si="2"/>
        <v>2.835</v>
      </c>
      <c r="O99">
        <f t="shared" si="2"/>
        <v>2.9679749999999947</v>
      </c>
      <c r="P99">
        <f t="shared" si="2"/>
        <v>2.983199999999997</v>
      </c>
      <c r="Q99">
        <f t="shared" si="2"/>
        <v>0.45480149999999919</v>
      </c>
      <c r="R99">
        <f t="shared" si="2"/>
        <v>0.75328506299999909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0.20964185000000007</v>
      </c>
      <c r="AA99">
        <f t="shared" si="2"/>
        <v>0.39486886000000004</v>
      </c>
      <c r="AB99">
        <f t="shared" si="2"/>
        <v>0.42073478999999964</v>
      </c>
      <c r="AC99">
        <f t="shared" si="2"/>
        <v>0.29284984599999986</v>
      </c>
      <c r="AD99">
        <f t="shared" si="2"/>
        <v>0.35348771100000032</v>
      </c>
      <c r="AE99">
        <f t="shared" si="2"/>
        <v>0.74160864100000157</v>
      </c>
      <c r="AF99">
        <f t="shared" si="2"/>
        <v>0.29609580000000035</v>
      </c>
      <c r="AG99">
        <f t="shared" si="2"/>
        <v>0.4485600000000009</v>
      </c>
      <c r="AH99">
        <f t="shared" si="2"/>
        <v>1.1079900000000005</v>
      </c>
      <c r="AI99">
        <f t="shared" si="2"/>
        <v>0.10311300000000001</v>
      </c>
      <c r="AJ99">
        <f t="shared" si="2"/>
        <v>0</v>
      </c>
      <c r="AK99">
        <f t="shared" si="2"/>
        <v>1.2243312000000004</v>
      </c>
      <c r="AL99">
        <f t="shared" si="2"/>
        <v>0.7866740000000001</v>
      </c>
      <c r="AM99">
        <f t="shared" si="2"/>
        <v>0.21338664000000024</v>
      </c>
      <c r="AN99">
        <f t="shared" si="2"/>
        <v>1.6069200000000013E-2</v>
      </c>
      <c r="AO99">
        <f t="shared" si="2"/>
        <v>3.9175500000000003E-4</v>
      </c>
      <c r="AP99">
        <f t="shared" si="2"/>
        <v>6.8789700000000079E-2</v>
      </c>
      <c r="AQ99">
        <f t="shared" si="2"/>
        <v>0.43470000000000047</v>
      </c>
      <c r="AR99">
        <f t="shared" si="2"/>
        <v>0.73836145274999943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2.12625E-2</v>
      </c>
      <c r="AW99">
        <f t="shared" si="2"/>
        <v>0.34969200000000028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62.688131716749986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560.75009999999997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28.09872</v>
      </c>
      <c r="AB3">
        <v>13.0634</v>
      </c>
      <c r="AC3">
        <v>9.6778399999999998</v>
      </c>
      <c r="AD3">
        <v>18.229800000000001</v>
      </c>
      <c r="AE3">
        <v>28.8675</v>
      </c>
      <c r="AF3">
        <v>8.8740000000000006</v>
      </c>
      <c r="AG3">
        <v>18.690000000000001</v>
      </c>
      <c r="AH3">
        <v>37.880000000000003</v>
      </c>
      <c r="AI3">
        <v>0</v>
      </c>
      <c r="AJ3">
        <v>0</v>
      </c>
      <c r="AK3">
        <v>51.013800000000003</v>
      </c>
      <c r="AL3">
        <v>20.916</v>
      </c>
      <c r="AM3">
        <v>5.2786799999999996</v>
      </c>
      <c r="AN3">
        <v>0.66954999999999998</v>
      </c>
      <c r="AO3">
        <v>7.0559999999999998E-3</v>
      </c>
      <c r="AP3">
        <v>8.0702999999999996</v>
      </c>
      <c r="AQ3">
        <v>31.562999999999999</v>
      </c>
      <c r="AR3">
        <v>49.68</v>
      </c>
      <c r="AS3">
        <v>30.939599999999999</v>
      </c>
      <c r="AT3">
        <v>14.32779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2805.5799230000002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560.75009999999997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28.09872</v>
      </c>
      <c r="AB4">
        <v>13.0634</v>
      </c>
      <c r="AC4">
        <v>9.6778399999999998</v>
      </c>
      <c r="AD4">
        <v>18.229800000000001</v>
      </c>
      <c r="AE4">
        <v>28.8675</v>
      </c>
      <c r="AF4">
        <v>8.8740000000000006</v>
      </c>
      <c r="AG4">
        <v>18.690000000000001</v>
      </c>
      <c r="AH4">
        <v>37.880000000000003</v>
      </c>
      <c r="AI4">
        <v>0</v>
      </c>
      <c r="AJ4">
        <v>0</v>
      </c>
      <c r="AK4">
        <v>51.013800000000003</v>
      </c>
      <c r="AL4">
        <v>20.916</v>
      </c>
      <c r="AM4">
        <v>5.2786799999999996</v>
      </c>
      <c r="AN4">
        <v>0.66954999999999998</v>
      </c>
      <c r="AO4">
        <v>0</v>
      </c>
      <c r="AP4">
        <v>8.0702999999999996</v>
      </c>
      <c r="AQ4">
        <v>31.562999999999999</v>
      </c>
      <c r="AR4">
        <v>49.68</v>
      </c>
      <c r="AS4">
        <v>30.939599999999999</v>
      </c>
      <c r="AT4">
        <v>13.230420000000001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2804.4754970000004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560.75009999999997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18.229800000000001</v>
      </c>
      <c r="AE5">
        <v>28.8675</v>
      </c>
      <c r="AF5">
        <v>8.8740000000000006</v>
      </c>
      <c r="AG5">
        <v>18.690000000000001</v>
      </c>
      <c r="AH5">
        <v>37.880000000000003</v>
      </c>
      <c r="AI5">
        <v>0</v>
      </c>
      <c r="AJ5">
        <v>0</v>
      </c>
      <c r="AK5">
        <v>51.013800000000003</v>
      </c>
      <c r="AL5">
        <v>20.916</v>
      </c>
      <c r="AM5">
        <v>5.2786799999999996</v>
      </c>
      <c r="AN5">
        <v>0.66954999999999998</v>
      </c>
      <c r="AO5">
        <v>0</v>
      </c>
      <c r="AP5">
        <v>1.6653</v>
      </c>
      <c r="AQ5">
        <v>31.562999999999999</v>
      </c>
      <c r="AR5">
        <v>49.68</v>
      </c>
      <c r="AS5">
        <v>30.939599999999999</v>
      </c>
      <c r="AT5">
        <v>12.944219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2783.7349360000007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560.75009999999997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18.229800000000001</v>
      </c>
      <c r="AE6">
        <v>28.8675</v>
      </c>
      <c r="AF6">
        <v>8.8740000000000006</v>
      </c>
      <c r="AG6">
        <v>18.690000000000001</v>
      </c>
      <c r="AH6">
        <v>37.880000000000003</v>
      </c>
      <c r="AI6">
        <v>0</v>
      </c>
      <c r="AJ6">
        <v>0</v>
      </c>
      <c r="AK6">
        <v>51.013800000000003</v>
      </c>
      <c r="AL6">
        <v>20.916</v>
      </c>
      <c r="AM6">
        <v>5.2786799999999996</v>
      </c>
      <c r="AN6">
        <v>0.66954999999999998</v>
      </c>
      <c r="AO6">
        <v>6.9678000000000004E-2</v>
      </c>
      <c r="AP6">
        <v>1.6653</v>
      </c>
      <c r="AQ6">
        <v>31.562999999999999</v>
      </c>
      <c r="AR6">
        <v>49.68</v>
      </c>
      <c r="AS6">
        <v>30.939599999999999</v>
      </c>
      <c r="AT6">
        <v>13.522352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2784.3827470000006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560.75009999999997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18.229800000000001</v>
      </c>
      <c r="AE7">
        <v>28.8675</v>
      </c>
      <c r="AF7">
        <v>8.8740000000000006</v>
      </c>
      <c r="AG7">
        <v>18.690000000000001</v>
      </c>
      <c r="AH7">
        <v>37.880000000000003</v>
      </c>
      <c r="AI7">
        <v>0</v>
      </c>
      <c r="AJ7">
        <v>0</v>
      </c>
      <c r="AK7">
        <v>51.013800000000003</v>
      </c>
      <c r="AL7">
        <v>20.916</v>
      </c>
      <c r="AM7">
        <v>5.2786799999999996</v>
      </c>
      <c r="AN7">
        <v>0.66954999999999998</v>
      </c>
      <c r="AO7">
        <v>0.12200999999999999</v>
      </c>
      <c r="AP7">
        <v>1.6653</v>
      </c>
      <c r="AQ7">
        <v>31.562999999999999</v>
      </c>
      <c r="AR7">
        <v>49.68</v>
      </c>
      <c r="AS7">
        <v>30.939599999999999</v>
      </c>
      <c r="AT7">
        <v>13.51036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2784.423087000001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560.75009999999997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18.229800000000001</v>
      </c>
      <c r="AE8">
        <v>28.8675</v>
      </c>
      <c r="AF8">
        <v>8.8740000000000006</v>
      </c>
      <c r="AG8">
        <v>18.690000000000001</v>
      </c>
      <c r="AH8">
        <v>37.880000000000003</v>
      </c>
      <c r="AI8">
        <v>0</v>
      </c>
      <c r="AJ8">
        <v>0</v>
      </c>
      <c r="AK8">
        <v>51.013800000000003</v>
      </c>
      <c r="AL8">
        <v>20.916</v>
      </c>
      <c r="AM8">
        <v>5.2786799999999996</v>
      </c>
      <c r="AN8">
        <v>0.66954999999999998</v>
      </c>
      <c r="AO8">
        <v>0.102018</v>
      </c>
      <c r="AP8">
        <v>1.6653</v>
      </c>
      <c r="AQ8">
        <v>29.295000000000002</v>
      </c>
      <c r="AR8">
        <v>49.68</v>
      </c>
      <c r="AS8">
        <v>30.939599999999999</v>
      </c>
      <c r="AT8">
        <v>8.8156809999999997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2763.3910560000008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560.75009999999997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18.229800000000001</v>
      </c>
      <c r="AE9">
        <v>28.8675</v>
      </c>
      <c r="AF9">
        <v>8.8740000000000006</v>
      </c>
      <c r="AG9">
        <v>18.690000000000001</v>
      </c>
      <c r="AH9">
        <v>18.940000000000001</v>
      </c>
      <c r="AI9">
        <v>0</v>
      </c>
      <c r="AJ9">
        <v>0</v>
      </c>
      <c r="AK9">
        <v>51.013800000000003</v>
      </c>
      <c r="AL9">
        <v>20.916</v>
      </c>
      <c r="AM9">
        <v>5.2786799999999996</v>
      </c>
      <c r="AN9">
        <v>0.66954999999999998</v>
      </c>
      <c r="AO9">
        <v>0.113484</v>
      </c>
      <c r="AP9">
        <v>1.6653</v>
      </c>
      <c r="AQ9">
        <v>21.042000000000002</v>
      </c>
      <c r="AR9">
        <v>49.68</v>
      </c>
      <c r="AS9">
        <v>30.939599999999999</v>
      </c>
      <c r="AT9">
        <v>12.167325999999999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2739.5611670000003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560.75009999999997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18.229800000000001</v>
      </c>
      <c r="AE10">
        <v>28.8675</v>
      </c>
      <c r="AF10">
        <v>8.8740000000000006</v>
      </c>
      <c r="AG10">
        <v>18.690000000000001</v>
      </c>
      <c r="AH10">
        <v>18.940000000000001</v>
      </c>
      <c r="AI10">
        <v>0</v>
      </c>
      <c r="AJ10">
        <v>0</v>
      </c>
      <c r="AK10">
        <v>51.013800000000003</v>
      </c>
      <c r="AL10">
        <v>20.916</v>
      </c>
      <c r="AM10">
        <v>5.2786799999999996</v>
      </c>
      <c r="AN10">
        <v>0.66954999999999998</v>
      </c>
      <c r="AO10">
        <v>0.15729000000000001</v>
      </c>
      <c r="AP10">
        <v>1.6653</v>
      </c>
      <c r="AQ10">
        <v>9.6389999999999993</v>
      </c>
      <c r="AR10">
        <v>49.68</v>
      </c>
      <c r="AS10">
        <v>30.939599999999999</v>
      </c>
      <c r="AT10">
        <v>12.479737999999999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2728.5143850000009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560.75009999999997</v>
      </c>
      <c r="M11">
        <v>87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34.689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18.229800000000001</v>
      </c>
      <c r="AE11">
        <v>28.225999999999999</v>
      </c>
      <c r="AF11">
        <v>8.8740000000000006</v>
      </c>
      <c r="AG11">
        <v>18.690000000000001</v>
      </c>
      <c r="AH11">
        <v>0</v>
      </c>
      <c r="AI11">
        <v>0</v>
      </c>
      <c r="AJ11">
        <v>0</v>
      </c>
      <c r="AK11">
        <v>51.013800000000003</v>
      </c>
      <c r="AL11">
        <v>34.86</v>
      </c>
      <c r="AM11">
        <v>5.2786799999999996</v>
      </c>
      <c r="AN11">
        <v>0.66954999999999998</v>
      </c>
      <c r="AO11">
        <v>9.0258000000000005E-2</v>
      </c>
      <c r="AP11">
        <v>1.6653</v>
      </c>
      <c r="AQ11">
        <v>0</v>
      </c>
      <c r="AR11">
        <v>49.68</v>
      </c>
      <c r="AS11">
        <v>30.939599999999999</v>
      </c>
      <c r="AT11">
        <v>12.031917999999999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2700.0219330000014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560.75009999999997</v>
      </c>
      <c r="M12">
        <v>87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34.689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28.225999999999999</v>
      </c>
      <c r="AF12">
        <v>8.8740000000000006</v>
      </c>
      <c r="AG12">
        <v>18.690000000000001</v>
      </c>
      <c r="AH12">
        <v>0</v>
      </c>
      <c r="AI12">
        <v>0</v>
      </c>
      <c r="AJ12">
        <v>0</v>
      </c>
      <c r="AK12">
        <v>51.013800000000003</v>
      </c>
      <c r="AL12">
        <v>80.177999999999997</v>
      </c>
      <c r="AM12">
        <v>5.2786799999999996</v>
      </c>
      <c r="AN12">
        <v>0.66954999999999998</v>
      </c>
      <c r="AO12">
        <v>5.0568000000000002E-2</v>
      </c>
      <c r="AP12">
        <v>1.6653</v>
      </c>
      <c r="AQ12">
        <v>0</v>
      </c>
      <c r="AR12">
        <v>49.68</v>
      </c>
      <c r="AS12">
        <v>30.939599999999999</v>
      </c>
      <c r="AT12">
        <v>12.482284999999999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2745.750610000001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560.75009999999997</v>
      </c>
      <c r="M13">
        <v>87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34.689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18.690000000000001</v>
      </c>
      <c r="AH13">
        <v>0</v>
      </c>
      <c r="AI13">
        <v>0</v>
      </c>
      <c r="AJ13">
        <v>0</v>
      </c>
      <c r="AK13">
        <v>51.013800000000003</v>
      </c>
      <c r="AL13">
        <v>80.177999999999997</v>
      </c>
      <c r="AM13">
        <v>5.2786799999999996</v>
      </c>
      <c r="AN13">
        <v>0.66954999999999998</v>
      </c>
      <c r="AO13">
        <v>8.0556000000000003E-2</v>
      </c>
      <c r="AP13">
        <v>1.6653</v>
      </c>
      <c r="AQ13">
        <v>0</v>
      </c>
      <c r="AR13">
        <v>49.68</v>
      </c>
      <c r="AS13">
        <v>30.939599999999999</v>
      </c>
      <c r="AT13">
        <v>13.604274999999999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2746.9025880000008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560.75009999999997</v>
      </c>
      <c r="M14">
        <v>87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34.689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18.690000000000001</v>
      </c>
      <c r="AH14">
        <v>0</v>
      </c>
      <c r="AI14">
        <v>0</v>
      </c>
      <c r="AJ14">
        <v>0</v>
      </c>
      <c r="AK14">
        <v>51.013800000000003</v>
      </c>
      <c r="AL14">
        <v>80.177999999999997</v>
      </c>
      <c r="AM14">
        <v>5.2786799999999996</v>
      </c>
      <c r="AN14">
        <v>0.66954999999999998</v>
      </c>
      <c r="AO14">
        <v>0.17257800000000001</v>
      </c>
      <c r="AP14">
        <v>1.6653</v>
      </c>
      <c r="AQ14">
        <v>0</v>
      </c>
      <c r="AR14">
        <v>49.68</v>
      </c>
      <c r="AS14">
        <v>30.939599999999999</v>
      </c>
      <c r="AT14">
        <v>13.333143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2746.7234780000008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560.75009999999997</v>
      </c>
      <c r="M15">
        <v>87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34.689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18.690000000000001</v>
      </c>
      <c r="AH15">
        <v>0</v>
      </c>
      <c r="AI15">
        <v>0</v>
      </c>
      <c r="AJ15">
        <v>0</v>
      </c>
      <c r="AK15">
        <v>51.013800000000003</v>
      </c>
      <c r="AL15">
        <v>80.177999999999997</v>
      </c>
      <c r="AM15">
        <v>5.2786799999999996</v>
      </c>
      <c r="AN15">
        <v>0.66954999999999998</v>
      </c>
      <c r="AO15">
        <v>0.11407200000000001</v>
      </c>
      <c r="AP15">
        <v>8.0702999999999996</v>
      </c>
      <c r="AQ15">
        <v>0</v>
      </c>
      <c r="AR15">
        <v>52.991999999999997</v>
      </c>
      <c r="AS15">
        <v>30.939599999999999</v>
      </c>
      <c r="AT15">
        <v>9.1263959999999997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2752.1752250000009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560.75009999999997</v>
      </c>
      <c r="M16">
        <v>87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34.689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18.690000000000001</v>
      </c>
      <c r="AH16">
        <v>0</v>
      </c>
      <c r="AI16">
        <v>0</v>
      </c>
      <c r="AJ16">
        <v>0</v>
      </c>
      <c r="AK16">
        <v>51.013800000000003</v>
      </c>
      <c r="AL16">
        <v>80.177999999999997</v>
      </c>
      <c r="AM16">
        <v>5.2786799999999996</v>
      </c>
      <c r="AN16">
        <v>0.66954999999999998</v>
      </c>
      <c r="AO16">
        <v>7.9673999999999995E-2</v>
      </c>
      <c r="AP16">
        <v>8.0702999999999996</v>
      </c>
      <c r="AQ16">
        <v>0</v>
      </c>
      <c r="AR16">
        <v>52.991999999999997</v>
      </c>
      <c r="AS16">
        <v>30.939599999999999</v>
      </c>
      <c r="AT16">
        <v>11.997536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2755.0119670000008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560.75009999999997</v>
      </c>
      <c r="M17">
        <v>87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34.689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18.690000000000001</v>
      </c>
      <c r="AH17">
        <v>0</v>
      </c>
      <c r="AI17">
        <v>0</v>
      </c>
      <c r="AJ17">
        <v>0</v>
      </c>
      <c r="AK17">
        <v>51.013800000000003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1.6653</v>
      </c>
      <c r="AQ17">
        <v>0</v>
      </c>
      <c r="AR17">
        <v>52.991999999999997</v>
      </c>
      <c r="AS17">
        <v>30.939599999999999</v>
      </c>
      <c r="AT17">
        <v>13.638127000000001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2750.1678840000013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560.75009999999997</v>
      </c>
      <c r="M18">
        <v>87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34.689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18.690000000000001</v>
      </c>
      <c r="AH18">
        <v>0</v>
      </c>
      <c r="AI18">
        <v>0</v>
      </c>
      <c r="AJ18">
        <v>0</v>
      </c>
      <c r="AK18">
        <v>51.013800000000003</v>
      </c>
      <c r="AL18">
        <v>34.86</v>
      </c>
      <c r="AM18">
        <v>5.2786799999999996</v>
      </c>
      <c r="AN18">
        <v>0.66954999999999998</v>
      </c>
      <c r="AO18">
        <v>0</v>
      </c>
      <c r="AP18">
        <v>1.6653</v>
      </c>
      <c r="AQ18">
        <v>0</v>
      </c>
      <c r="AR18">
        <v>52.991999999999997</v>
      </c>
      <c r="AS18">
        <v>30.939599999999999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2706.2085180000013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560.75009999999997</v>
      </c>
      <c r="M19">
        <v>87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34.689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7.0309999999999997</v>
      </c>
      <c r="AB19">
        <v>13.0634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18.690000000000001</v>
      </c>
      <c r="AH19">
        <v>18.940000000000001</v>
      </c>
      <c r="AI19">
        <v>0</v>
      </c>
      <c r="AJ19">
        <v>0</v>
      </c>
      <c r="AK19">
        <v>51.013800000000003</v>
      </c>
      <c r="AL19">
        <v>34.86</v>
      </c>
      <c r="AM19">
        <v>5.2786799999999996</v>
      </c>
      <c r="AN19">
        <v>0.66954999999999998</v>
      </c>
      <c r="AO19">
        <v>0</v>
      </c>
      <c r="AP19">
        <v>2.5619999999999998</v>
      </c>
      <c r="AQ19">
        <v>0</v>
      </c>
      <c r="AR19">
        <v>49.68</v>
      </c>
      <c r="AS19">
        <v>30.939599999999999</v>
      </c>
      <c r="AT19">
        <v>14.727963000000001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2729.4954200000006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560.75009999999997</v>
      </c>
      <c r="M20">
        <v>87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34.689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14.04936</v>
      </c>
      <c r="AB20">
        <v>13.0634</v>
      </c>
      <c r="AC20">
        <v>9.6778399999999998</v>
      </c>
      <c r="AD20">
        <v>18.229800000000001</v>
      </c>
      <c r="AE20">
        <v>28.225999999999999</v>
      </c>
      <c r="AF20">
        <v>8.8740000000000006</v>
      </c>
      <c r="AG20">
        <v>18.690000000000001</v>
      </c>
      <c r="AH20">
        <v>18.940000000000001</v>
      </c>
      <c r="AI20">
        <v>0</v>
      </c>
      <c r="AJ20">
        <v>0</v>
      </c>
      <c r="AK20">
        <v>51.013800000000003</v>
      </c>
      <c r="AL20">
        <v>34.86</v>
      </c>
      <c r="AM20">
        <v>5.2786799999999996</v>
      </c>
      <c r="AN20">
        <v>0.66954999999999998</v>
      </c>
      <c r="AO20">
        <v>0</v>
      </c>
      <c r="AP20">
        <v>2.5619999999999998</v>
      </c>
      <c r="AQ20">
        <v>0</v>
      </c>
      <c r="AR20">
        <v>49.68</v>
      </c>
      <c r="AS20">
        <v>30.939599999999999</v>
      </c>
      <c r="AT20">
        <v>13.710711999999999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2735.4965290000009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560.75009999999997</v>
      </c>
      <c r="M21">
        <v>87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34.689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21.093</v>
      </c>
      <c r="AB21">
        <v>13.0634</v>
      </c>
      <c r="AC21">
        <v>9.6778399999999998</v>
      </c>
      <c r="AD21">
        <v>18.229800000000001</v>
      </c>
      <c r="AE21">
        <v>28.225999999999999</v>
      </c>
      <c r="AF21">
        <v>8.8740000000000006</v>
      </c>
      <c r="AG21">
        <v>18.690000000000001</v>
      </c>
      <c r="AH21">
        <v>18.940000000000001</v>
      </c>
      <c r="AI21">
        <v>0</v>
      </c>
      <c r="AJ21">
        <v>0</v>
      </c>
      <c r="AK21">
        <v>51.013800000000003</v>
      </c>
      <c r="AL21">
        <v>34.86</v>
      </c>
      <c r="AM21">
        <v>5.2786799999999996</v>
      </c>
      <c r="AN21">
        <v>0.66954999999999998</v>
      </c>
      <c r="AO21">
        <v>0</v>
      </c>
      <c r="AP21">
        <v>2.5619999999999998</v>
      </c>
      <c r="AQ21">
        <v>0</v>
      </c>
      <c r="AR21">
        <v>49.68</v>
      </c>
      <c r="AS21">
        <v>30.939599999999999</v>
      </c>
      <c r="AT21">
        <v>14.7789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2743.6083570000005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560.75009999999997</v>
      </c>
      <c r="M22">
        <v>87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34.689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13.0634</v>
      </c>
      <c r="AC22">
        <v>9.6778399999999998</v>
      </c>
      <c r="AD22">
        <v>18.229800000000001</v>
      </c>
      <c r="AE22">
        <v>28.225999999999999</v>
      </c>
      <c r="AF22">
        <v>8.8740000000000006</v>
      </c>
      <c r="AG22">
        <v>18.690000000000001</v>
      </c>
      <c r="AH22">
        <v>37.880000000000003</v>
      </c>
      <c r="AI22">
        <v>0</v>
      </c>
      <c r="AJ22">
        <v>0</v>
      </c>
      <c r="AK22">
        <v>51.013800000000003</v>
      </c>
      <c r="AL22">
        <v>34.86</v>
      </c>
      <c r="AM22">
        <v>10.557359999999999</v>
      </c>
      <c r="AN22">
        <v>0.66954999999999998</v>
      </c>
      <c r="AO22">
        <v>0</v>
      </c>
      <c r="AP22">
        <v>2.5619999999999998</v>
      </c>
      <c r="AQ22">
        <v>9.7650000000000006</v>
      </c>
      <c r="AR22">
        <v>49.68</v>
      </c>
      <c r="AS22">
        <v>30.939599999999999</v>
      </c>
      <c r="AT22">
        <v>13.024444000000001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2782.8433010000008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560.75009999999997</v>
      </c>
      <c r="M23">
        <v>87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34.689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18.690000000000001</v>
      </c>
      <c r="AH23">
        <v>46.781799999999997</v>
      </c>
      <c r="AI23">
        <v>2.5459999999999998</v>
      </c>
      <c r="AJ23">
        <v>0</v>
      </c>
      <c r="AK23">
        <v>51.013800000000003</v>
      </c>
      <c r="AL23">
        <v>34.86</v>
      </c>
      <c r="AM23">
        <v>15.836040000000001</v>
      </c>
      <c r="AN23">
        <v>0.66954999999999998</v>
      </c>
      <c r="AO23">
        <v>0</v>
      </c>
      <c r="AP23">
        <v>2.5619999999999998</v>
      </c>
      <c r="AQ23">
        <v>21.042000000000002</v>
      </c>
      <c r="AR23">
        <v>52.991999999999997</v>
      </c>
      <c r="AS23">
        <v>30.939599999999999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2837.3416540000012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560.75009999999997</v>
      </c>
      <c r="M24">
        <v>87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34.689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28.09872</v>
      </c>
      <c r="AB24">
        <v>13.0634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18.690000000000001</v>
      </c>
      <c r="AH24">
        <v>70.172700000000006</v>
      </c>
      <c r="AI24">
        <v>7.6379999999999999</v>
      </c>
      <c r="AJ24">
        <v>0</v>
      </c>
      <c r="AK24">
        <v>51.013800000000003</v>
      </c>
      <c r="AL24">
        <v>34.86</v>
      </c>
      <c r="AM24">
        <v>15.836040000000001</v>
      </c>
      <c r="AN24">
        <v>0.66954999999999998</v>
      </c>
      <c r="AO24">
        <v>0</v>
      </c>
      <c r="AP24">
        <v>2.0495999999999999</v>
      </c>
      <c r="AQ24">
        <v>29.295000000000002</v>
      </c>
      <c r="AR24">
        <v>52.991999999999997</v>
      </c>
      <c r="AS24">
        <v>30.939599999999999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2883.2429940000015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560.75009999999997</v>
      </c>
      <c r="M25">
        <v>87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34.689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13.0634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18.690000000000001</v>
      </c>
      <c r="AH25">
        <v>70.172700000000006</v>
      </c>
      <c r="AI25">
        <v>33.097999999999999</v>
      </c>
      <c r="AJ25">
        <v>0</v>
      </c>
      <c r="AK25">
        <v>51.013800000000003</v>
      </c>
      <c r="AL25">
        <v>34.86</v>
      </c>
      <c r="AM25">
        <v>15.836040000000001</v>
      </c>
      <c r="AN25">
        <v>0.66954999999999998</v>
      </c>
      <c r="AO25">
        <v>0</v>
      </c>
      <c r="AP25">
        <v>2.0495999999999999</v>
      </c>
      <c r="AQ25">
        <v>31.562999999999999</v>
      </c>
      <c r="AR25">
        <v>52.991999999999997</v>
      </c>
      <c r="AS25">
        <v>30.939599999999999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2910.9709940000016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560.75009999999997</v>
      </c>
      <c r="M26">
        <v>87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34.689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6.5537999999999998</v>
      </c>
      <c r="AA26">
        <v>28.09872</v>
      </c>
      <c r="AB26">
        <v>13.0634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18.690000000000001</v>
      </c>
      <c r="AH26">
        <v>70.172700000000006</v>
      </c>
      <c r="AI26">
        <v>33.097999999999999</v>
      </c>
      <c r="AJ26">
        <v>0</v>
      </c>
      <c r="AK26">
        <v>51.013800000000003</v>
      </c>
      <c r="AL26">
        <v>34.86</v>
      </c>
      <c r="AM26">
        <v>15.836040000000001</v>
      </c>
      <c r="AN26">
        <v>0.66954999999999998</v>
      </c>
      <c r="AO26">
        <v>0</v>
      </c>
      <c r="AP26">
        <v>2.0495999999999999</v>
      </c>
      <c r="AQ26">
        <v>31.562999999999999</v>
      </c>
      <c r="AR26">
        <v>52.991999999999997</v>
      </c>
      <c r="AS26">
        <v>30.939599999999999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2910.9709940000016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560.75009999999997</v>
      </c>
      <c r="M27">
        <v>87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34.689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6.5537999999999998</v>
      </c>
      <c r="AA27">
        <v>28.09872</v>
      </c>
      <c r="AB27">
        <v>26.126799999999999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18.690000000000001</v>
      </c>
      <c r="AH27">
        <v>70.172700000000006</v>
      </c>
      <c r="AI27">
        <v>33.097999999999999</v>
      </c>
      <c r="AJ27">
        <v>0</v>
      </c>
      <c r="AK27">
        <v>51.013800000000003</v>
      </c>
      <c r="AL27">
        <v>34.86</v>
      </c>
      <c r="AM27">
        <v>15.836040000000001</v>
      </c>
      <c r="AN27">
        <v>0.66954999999999998</v>
      </c>
      <c r="AO27">
        <v>0</v>
      </c>
      <c r="AP27">
        <v>2.0495999999999999</v>
      </c>
      <c r="AQ27">
        <v>31.562999999999999</v>
      </c>
      <c r="AR27">
        <v>49.68</v>
      </c>
      <c r="AS27">
        <v>30.939599999999999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2920.7223940000013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560.75009999999997</v>
      </c>
      <c r="M28">
        <v>87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34.689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6.5537999999999998</v>
      </c>
      <c r="AA28">
        <v>28.09872</v>
      </c>
      <c r="AB28">
        <v>26.126799999999999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18.690000000000001</v>
      </c>
      <c r="AH28">
        <v>46.781799999999997</v>
      </c>
      <c r="AI28">
        <v>33.097999999999999</v>
      </c>
      <c r="AJ28">
        <v>0</v>
      </c>
      <c r="AK28">
        <v>51.013800000000003</v>
      </c>
      <c r="AL28">
        <v>34.86</v>
      </c>
      <c r="AM28">
        <v>15.836040000000001</v>
      </c>
      <c r="AN28">
        <v>0.66954999999999998</v>
      </c>
      <c r="AO28">
        <v>0</v>
      </c>
      <c r="AP28">
        <v>2.0495999999999999</v>
      </c>
      <c r="AQ28">
        <v>31.562999999999999</v>
      </c>
      <c r="AR28">
        <v>49.68</v>
      </c>
      <c r="AS28">
        <v>30.939599999999999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2897.3314940000014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560.75009999999997</v>
      </c>
      <c r="M29">
        <v>87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34.689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6.5537999999999998</v>
      </c>
      <c r="AA29">
        <v>28.09872</v>
      </c>
      <c r="AB29">
        <v>26.126799999999999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18.690000000000001</v>
      </c>
      <c r="AH29">
        <v>46.781799999999997</v>
      </c>
      <c r="AI29">
        <v>33.097999999999999</v>
      </c>
      <c r="AJ29">
        <v>0</v>
      </c>
      <c r="AK29">
        <v>51.013800000000003</v>
      </c>
      <c r="AL29">
        <v>34.86</v>
      </c>
      <c r="AM29">
        <v>15.836040000000001</v>
      </c>
      <c r="AN29">
        <v>0.66954999999999998</v>
      </c>
      <c r="AO29">
        <v>0</v>
      </c>
      <c r="AP29">
        <v>2.0495999999999999</v>
      </c>
      <c r="AQ29">
        <v>31.562999999999999</v>
      </c>
      <c r="AR29">
        <v>49.68</v>
      </c>
      <c r="AS29">
        <v>30.939599999999999</v>
      </c>
      <c r="AT29">
        <v>13.971339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2896.3060720000017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560.75009999999997</v>
      </c>
      <c r="M30">
        <v>87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34.689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14.04936</v>
      </c>
      <c r="AB30">
        <v>26.126799999999999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18.690000000000001</v>
      </c>
      <c r="AH30">
        <v>46.781799999999997</v>
      </c>
      <c r="AI30">
        <v>16.548999999999999</v>
      </c>
      <c r="AJ30">
        <v>0</v>
      </c>
      <c r="AK30">
        <v>51.013800000000003</v>
      </c>
      <c r="AL30">
        <v>34.86</v>
      </c>
      <c r="AM30">
        <v>10.557359999999999</v>
      </c>
      <c r="AN30">
        <v>0.66954999999999998</v>
      </c>
      <c r="AO30">
        <v>0</v>
      </c>
      <c r="AP30">
        <v>2.0495999999999999</v>
      </c>
      <c r="AQ30">
        <v>31.562999999999999</v>
      </c>
      <c r="AR30">
        <v>49.68</v>
      </c>
      <c r="AS30">
        <v>30.939599999999999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2860.9106980000006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560.75009999999997</v>
      </c>
      <c r="M31">
        <v>87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34.689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14.04936</v>
      </c>
      <c r="AB31">
        <v>26.126799999999999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18.690000000000001</v>
      </c>
      <c r="AH31">
        <v>46.781799999999997</v>
      </c>
      <c r="AI31">
        <v>2.5459999999999998</v>
      </c>
      <c r="AJ31">
        <v>0</v>
      </c>
      <c r="AK31">
        <v>51.013800000000003</v>
      </c>
      <c r="AL31">
        <v>34.86</v>
      </c>
      <c r="AM31">
        <v>5.2786799999999996</v>
      </c>
      <c r="AN31">
        <v>0.66954999999999998</v>
      </c>
      <c r="AO31">
        <v>0</v>
      </c>
      <c r="AP31">
        <v>2.0495999999999999</v>
      </c>
      <c r="AQ31">
        <v>21.042000000000002</v>
      </c>
      <c r="AR31">
        <v>49.68</v>
      </c>
      <c r="AS31">
        <v>30.939599999999999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2831.1080180000004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560.75009999999997</v>
      </c>
      <c r="M32">
        <v>87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34.689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0</v>
      </c>
      <c r="AB32">
        <v>26.126799999999999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18.690000000000001</v>
      </c>
      <c r="AH32">
        <v>46.781799999999997</v>
      </c>
      <c r="AI32">
        <v>0</v>
      </c>
      <c r="AJ32">
        <v>0</v>
      </c>
      <c r="AK32">
        <v>51.013800000000003</v>
      </c>
      <c r="AL32">
        <v>34.86</v>
      </c>
      <c r="AM32">
        <v>5.2786799999999996</v>
      </c>
      <c r="AN32">
        <v>0.66954999999999998</v>
      </c>
      <c r="AO32">
        <v>0</v>
      </c>
      <c r="AP32">
        <v>2.0495999999999999</v>
      </c>
      <c r="AQ32">
        <v>9.7650000000000006</v>
      </c>
      <c r="AR32">
        <v>49.68</v>
      </c>
      <c r="AS32">
        <v>30.939599999999999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2803.2356580000005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560.75009999999997</v>
      </c>
      <c r="M33">
        <v>87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34.689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26.126799999999999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18.690000000000001</v>
      </c>
      <c r="AH33">
        <v>23.390899999999998</v>
      </c>
      <c r="AI33">
        <v>0</v>
      </c>
      <c r="AJ33">
        <v>0</v>
      </c>
      <c r="AK33">
        <v>51.013800000000003</v>
      </c>
      <c r="AL33">
        <v>34.86</v>
      </c>
      <c r="AM33">
        <v>5.2786799999999996</v>
      </c>
      <c r="AN33">
        <v>0.66954999999999998</v>
      </c>
      <c r="AO33">
        <v>0</v>
      </c>
      <c r="AP33">
        <v>2.0495999999999999</v>
      </c>
      <c r="AQ33">
        <v>0</v>
      </c>
      <c r="AR33">
        <v>49.68</v>
      </c>
      <c r="AS33">
        <v>30.939599999999999</v>
      </c>
      <c r="AT33">
        <v>14.644023000000001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2769.7270200000003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560.75009999999997</v>
      </c>
      <c r="M34">
        <v>87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34.689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26.126799999999999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18.690000000000001</v>
      </c>
      <c r="AH34">
        <v>15.4361</v>
      </c>
      <c r="AI34">
        <v>0</v>
      </c>
      <c r="AJ34">
        <v>0</v>
      </c>
      <c r="AK34">
        <v>51.013800000000003</v>
      </c>
      <c r="AL34">
        <v>34.86</v>
      </c>
      <c r="AM34">
        <v>5.2786799999999996</v>
      </c>
      <c r="AN34">
        <v>0.66954999999999998</v>
      </c>
      <c r="AO34">
        <v>0</v>
      </c>
      <c r="AP34">
        <v>2.0495999999999999</v>
      </c>
      <c r="AQ34">
        <v>0</v>
      </c>
      <c r="AR34">
        <v>49.68</v>
      </c>
      <c r="AS34">
        <v>30.939599999999999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2762.1249580000003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560.75009999999997</v>
      </c>
      <c r="M35">
        <v>87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34.689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26.126799999999999</v>
      </c>
      <c r="AC35">
        <v>19.35568</v>
      </c>
      <c r="AD35">
        <v>9.1149000000000004</v>
      </c>
      <c r="AE35">
        <v>32.075000000000003</v>
      </c>
      <c r="AF35">
        <v>8.8740000000000006</v>
      </c>
      <c r="AG35">
        <v>18.690000000000001</v>
      </c>
      <c r="AH35">
        <v>0</v>
      </c>
      <c r="AI35">
        <v>0</v>
      </c>
      <c r="AJ35">
        <v>0</v>
      </c>
      <c r="AK35">
        <v>51.013800000000003</v>
      </c>
      <c r="AL35">
        <v>34.86</v>
      </c>
      <c r="AM35">
        <v>5.2786799999999996</v>
      </c>
      <c r="AN35">
        <v>0.66954999999999998</v>
      </c>
      <c r="AO35">
        <v>0</v>
      </c>
      <c r="AP35">
        <v>2.0495999999999999</v>
      </c>
      <c r="AQ35">
        <v>0</v>
      </c>
      <c r="AR35">
        <v>49.68</v>
      </c>
      <c r="AS35">
        <v>30.939599999999999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2727.3099580000003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560.75009999999997</v>
      </c>
      <c r="M36">
        <v>87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34.689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26.126799999999999</v>
      </c>
      <c r="AC36">
        <v>19.35568</v>
      </c>
      <c r="AD36">
        <v>9.1149000000000004</v>
      </c>
      <c r="AE36">
        <v>28.225999999999999</v>
      </c>
      <c r="AF36">
        <v>8.8740000000000006</v>
      </c>
      <c r="AG36">
        <v>18.690000000000001</v>
      </c>
      <c r="AH36">
        <v>0</v>
      </c>
      <c r="AI36">
        <v>0</v>
      </c>
      <c r="AJ36">
        <v>0</v>
      </c>
      <c r="AK36">
        <v>51.013800000000003</v>
      </c>
      <c r="AL36">
        <v>34.86</v>
      </c>
      <c r="AM36">
        <v>5.2786799999999996</v>
      </c>
      <c r="AN36">
        <v>0.66954999999999998</v>
      </c>
      <c r="AO36">
        <v>0</v>
      </c>
      <c r="AP36">
        <v>2.3058000000000001</v>
      </c>
      <c r="AQ36">
        <v>0</v>
      </c>
      <c r="AR36">
        <v>49.68</v>
      </c>
      <c r="AS36">
        <v>30.939599999999999</v>
      </c>
      <c r="AT36">
        <v>13.810463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2722.5308600000008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560.75009999999997</v>
      </c>
      <c r="M37">
        <v>87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34.689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26.126799999999999</v>
      </c>
      <c r="AC37">
        <v>9.6778399999999998</v>
      </c>
      <c r="AD37">
        <v>9.1149000000000004</v>
      </c>
      <c r="AE37">
        <v>28.225999999999999</v>
      </c>
      <c r="AF37">
        <v>8.8740000000000006</v>
      </c>
      <c r="AG37">
        <v>18.690000000000001</v>
      </c>
      <c r="AH37">
        <v>0</v>
      </c>
      <c r="AI37">
        <v>0</v>
      </c>
      <c r="AJ37">
        <v>0</v>
      </c>
      <c r="AK37">
        <v>51.013800000000003</v>
      </c>
      <c r="AL37">
        <v>34.86</v>
      </c>
      <c r="AM37">
        <v>5.2786799999999996</v>
      </c>
      <c r="AN37">
        <v>0.66954999999999998</v>
      </c>
      <c r="AO37">
        <v>0</v>
      </c>
      <c r="AP37">
        <v>2.3058000000000001</v>
      </c>
      <c r="AQ37">
        <v>0</v>
      </c>
      <c r="AR37">
        <v>49.68</v>
      </c>
      <c r="AS37">
        <v>30.939599999999999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2714.0393180000005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560.75009999999997</v>
      </c>
      <c r="M38">
        <v>87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34.689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9.1149000000000004</v>
      </c>
      <c r="AE38">
        <v>28.225999999999999</v>
      </c>
      <c r="AF38">
        <v>8.8740000000000006</v>
      </c>
      <c r="AG38">
        <v>18.690000000000001</v>
      </c>
      <c r="AH38">
        <v>0</v>
      </c>
      <c r="AI38">
        <v>0</v>
      </c>
      <c r="AJ38">
        <v>0</v>
      </c>
      <c r="AK38">
        <v>51.013800000000003</v>
      </c>
      <c r="AL38">
        <v>34.86</v>
      </c>
      <c r="AM38">
        <v>5.2786799999999996</v>
      </c>
      <c r="AN38">
        <v>0.66954999999999998</v>
      </c>
      <c r="AO38">
        <v>0</v>
      </c>
      <c r="AP38">
        <v>2.3058000000000001</v>
      </c>
      <c r="AQ38">
        <v>0</v>
      </c>
      <c r="AR38">
        <v>49.68</v>
      </c>
      <c r="AS38">
        <v>30.939599999999999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2700.9759180000005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560.75009999999997</v>
      </c>
      <c r="M39">
        <v>87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34.689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18.690000000000001</v>
      </c>
      <c r="AH39">
        <v>0</v>
      </c>
      <c r="AI39">
        <v>0</v>
      </c>
      <c r="AJ39">
        <v>0</v>
      </c>
      <c r="AK39">
        <v>51.013800000000003</v>
      </c>
      <c r="AL39">
        <v>20.916</v>
      </c>
      <c r="AM39">
        <v>5.2786799999999996</v>
      </c>
      <c r="AN39">
        <v>0.66954999999999998</v>
      </c>
      <c r="AO39">
        <v>0</v>
      </c>
      <c r="AP39">
        <v>2.3058000000000001</v>
      </c>
      <c r="AQ39">
        <v>0</v>
      </c>
      <c r="AR39">
        <v>52.991999999999997</v>
      </c>
      <c r="AS39">
        <v>30.939599999999999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2676.2309180000007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560.75009999999997</v>
      </c>
      <c r="M40">
        <v>87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34.689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14.113</v>
      </c>
      <c r="AF40">
        <v>8.8740000000000006</v>
      </c>
      <c r="AG40">
        <v>18.690000000000001</v>
      </c>
      <c r="AH40">
        <v>0</v>
      </c>
      <c r="AI40">
        <v>0</v>
      </c>
      <c r="AJ40">
        <v>0</v>
      </c>
      <c r="AK40">
        <v>51.013800000000003</v>
      </c>
      <c r="AL40">
        <v>20.916</v>
      </c>
      <c r="AM40">
        <v>5.2786799999999996</v>
      </c>
      <c r="AN40">
        <v>0.66954999999999998</v>
      </c>
      <c r="AO40">
        <v>0</v>
      </c>
      <c r="AP40">
        <v>2.3058000000000001</v>
      </c>
      <c r="AQ40">
        <v>0</v>
      </c>
      <c r="AR40">
        <v>52.991999999999997</v>
      </c>
      <c r="AS40">
        <v>30.939599999999999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2676.2309180000007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560.75009999999997</v>
      </c>
      <c r="M41">
        <v>87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34.689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14.113</v>
      </c>
      <c r="AF41">
        <v>8.8740000000000006</v>
      </c>
      <c r="AG41">
        <v>18.690000000000001</v>
      </c>
      <c r="AH41">
        <v>0</v>
      </c>
      <c r="AI41">
        <v>0</v>
      </c>
      <c r="AJ41">
        <v>0</v>
      </c>
      <c r="AK41">
        <v>51.013800000000003</v>
      </c>
      <c r="AL41">
        <v>20.916</v>
      </c>
      <c r="AM41">
        <v>5.2786799999999996</v>
      </c>
      <c r="AN41">
        <v>0.66954999999999998</v>
      </c>
      <c r="AO41">
        <v>0</v>
      </c>
      <c r="AP41">
        <v>2.3058000000000001</v>
      </c>
      <c r="AQ41">
        <v>0</v>
      </c>
      <c r="AR41">
        <v>52.991999999999997</v>
      </c>
      <c r="AS41">
        <v>30.939599999999999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2676.2309180000007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560.75009999999997</v>
      </c>
      <c r="M42">
        <v>87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34.689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14.113</v>
      </c>
      <c r="AF42">
        <v>8.8740000000000006</v>
      </c>
      <c r="AG42">
        <v>18.690000000000001</v>
      </c>
      <c r="AH42">
        <v>0</v>
      </c>
      <c r="AI42">
        <v>0</v>
      </c>
      <c r="AJ42">
        <v>0</v>
      </c>
      <c r="AK42">
        <v>51.013800000000003</v>
      </c>
      <c r="AL42">
        <v>20.916</v>
      </c>
      <c r="AM42">
        <v>5.2786799999999996</v>
      </c>
      <c r="AN42">
        <v>0.66954999999999998</v>
      </c>
      <c r="AO42">
        <v>0</v>
      </c>
      <c r="AP42">
        <v>2.3058000000000001</v>
      </c>
      <c r="AQ42">
        <v>0</v>
      </c>
      <c r="AR42">
        <v>52.991999999999997</v>
      </c>
      <c r="AS42">
        <v>30.939599999999999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2676.2309180000007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560.75009999999997</v>
      </c>
      <c r="M43">
        <v>87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14.113</v>
      </c>
      <c r="AF43">
        <v>8.8740000000000006</v>
      </c>
      <c r="AG43">
        <v>18.690000000000001</v>
      </c>
      <c r="AH43">
        <v>0</v>
      </c>
      <c r="AI43">
        <v>0</v>
      </c>
      <c r="AJ43">
        <v>0</v>
      </c>
      <c r="AK43">
        <v>51.013800000000003</v>
      </c>
      <c r="AL43">
        <v>20.916</v>
      </c>
      <c r="AM43">
        <v>5.2786799999999996</v>
      </c>
      <c r="AN43">
        <v>0.66954999999999998</v>
      </c>
      <c r="AO43">
        <v>0</v>
      </c>
      <c r="AP43">
        <v>2.3058000000000001</v>
      </c>
      <c r="AQ43">
        <v>0</v>
      </c>
      <c r="AR43">
        <v>49.68</v>
      </c>
      <c r="AS43">
        <v>31.897383000000001</v>
      </c>
      <c r="AT43">
        <v>13.711029999999999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2680.29207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560.75009999999997</v>
      </c>
      <c r="M44">
        <v>87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13.1076</v>
      </c>
      <c r="AA44">
        <v>0</v>
      </c>
      <c r="AB44">
        <v>13.0634</v>
      </c>
      <c r="AC44">
        <v>0</v>
      </c>
      <c r="AD44">
        <v>9.1149000000000004</v>
      </c>
      <c r="AE44">
        <v>14.113</v>
      </c>
      <c r="AF44">
        <v>8.8740000000000006</v>
      </c>
      <c r="AG44">
        <v>18.690000000000001</v>
      </c>
      <c r="AH44">
        <v>0</v>
      </c>
      <c r="AI44">
        <v>0</v>
      </c>
      <c r="AJ44">
        <v>0</v>
      </c>
      <c r="AK44">
        <v>51.013800000000003</v>
      </c>
      <c r="AL44">
        <v>20.916</v>
      </c>
      <c r="AM44">
        <v>5.2786799999999996</v>
      </c>
      <c r="AN44">
        <v>0.66954999999999998</v>
      </c>
      <c r="AO44">
        <v>0</v>
      </c>
      <c r="AP44">
        <v>2.3058000000000001</v>
      </c>
      <c r="AQ44">
        <v>0</v>
      </c>
      <c r="AR44">
        <v>49.68</v>
      </c>
      <c r="AS44">
        <v>31.897383000000001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2671.8999610000001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560.75009999999997</v>
      </c>
      <c r="M45">
        <v>87</v>
      </c>
      <c r="N45">
        <v>118.125</v>
      </c>
      <c r="O45">
        <v>123.66562500000001</v>
      </c>
      <c r="P45">
        <v>125.58750000000001</v>
      </c>
      <c r="Q45">
        <v>19.984999999999999</v>
      </c>
      <c r="R45">
        <v>39.164999999999999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13.1076</v>
      </c>
      <c r="AA45">
        <v>0</v>
      </c>
      <c r="AB45">
        <v>13.0634</v>
      </c>
      <c r="AC45">
        <v>0</v>
      </c>
      <c r="AD45">
        <v>9.1149000000000004</v>
      </c>
      <c r="AE45">
        <v>14.113</v>
      </c>
      <c r="AF45">
        <v>8.8740000000000006</v>
      </c>
      <c r="AG45">
        <v>18.690000000000001</v>
      </c>
      <c r="AH45">
        <v>0</v>
      </c>
      <c r="AI45">
        <v>0</v>
      </c>
      <c r="AJ45">
        <v>0</v>
      </c>
      <c r="AK45">
        <v>51.013800000000003</v>
      </c>
      <c r="AL45">
        <v>20.916</v>
      </c>
      <c r="AM45">
        <v>5.2786799999999996</v>
      </c>
      <c r="AN45">
        <v>0.66954999999999998</v>
      </c>
      <c r="AO45">
        <v>0</v>
      </c>
      <c r="AP45">
        <v>2.3058000000000001</v>
      </c>
      <c r="AQ45">
        <v>0</v>
      </c>
      <c r="AR45">
        <v>49.68</v>
      </c>
      <c r="AS45">
        <v>31.897383000000001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2668.1038610000001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560.75009999999997</v>
      </c>
      <c r="M46">
        <v>87</v>
      </c>
      <c r="N46">
        <v>118.125</v>
      </c>
      <c r="O46">
        <v>123.66562500000001</v>
      </c>
      <c r="P46">
        <v>125.58750000000001</v>
      </c>
      <c r="Q46">
        <v>19.984999999999999</v>
      </c>
      <c r="R46">
        <v>33.57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9.1149000000000004</v>
      </c>
      <c r="AE46">
        <v>14.113</v>
      </c>
      <c r="AF46">
        <v>8.8740000000000006</v>
      </c>
      <c r="AG46">
        <v>18.690000000000001</v>
      </c>
      <c r="AH46">
        <v>0</v>
      </c>
      <c r="AI46">
        <v>0</v>
      </c>
      <c r="AJ46">
        <v>0</v>
      </c>
      <c r="AK46">
        <v>51.013800000000003</v>
      </c>
      <c r="AL46">
        <v>20.916</v>
      </c>
      <c r="AM46">
        <v>5.2786799999999996</v>
      </c>
      <c r="AN46">
        <v>0.66954999999999998</v>
      </c>
      <c r="AO46">
        <v>0</v>
      </c>
      <c r="AP46">
        <v>2.3058000000000001</v>
      </c>
      <c r="AQ46">
        <v>0</v>
      </c>
      <c r="AR46">
        <v>49.68</v>
      </c>
      <c r="AS46">
        <v>31.897383000000001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2642.8916610000001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560.75009999999997</v>
      </c>
      <c r="M47">
        <v>87</v>
      </c>
      <c r="N47">
        <v>118.125</v>
      </c>
      <c r="O47">
        <v>123.66562500000001</v>
      </c>
      <c r="P47">
        <v>125.58750000000001</v>
      </c>
      <c r="Q47">
        <v>19.984999999999999</v>
      </c>
      <c r="R47">
        <v>33.57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9.1149000000000004</v>
      </c>
      <c r="AE47">
        <v>14.113</v>
      </c>
      <c r="AF47">
        <v>8.8740000000000006</v>
      </c>
      <c r="AG47">
        <v>18.690000000000001</v>
      </c>
      <c r="AH47">
        <v>0</v>
      </c>
      <c r="AI47">
        <v>0</v>
      </c>
      <c r="AJ47">
        <v>0</v>
      </c>
      <c r="AK47">
        <v>51.013800000000003</v>
      </c>
      <c r="AL47">
        <v>20.916</v>
      </c>
      <c r="AM47">
        <v>5.2786799999999996</v>
      </c>
      <c r="AN47">
        <v>0.66954999999999998</v>
      </c>
      <c r="AO47">
        <v>0</v>
      </c>
      <c r="AP47">
        <v>2.3058000000000001</v>
      </c>
      <c r="AQ47">
        <v>0</v>
      </c>
      <c r="AR47">
        <v>49.68</v>
      </c>
      <c r="AS47">
        <v>31.897383000000001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2642.8916610000001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560.75009999999997</v>
      </c>
      <c r="M48">
        <v>87</v>
      </c>
      <c r="N48">
        <v>118.125</v>
      </c>
      <c r="O48">
        <v>123.66562500000001</v>
      </c>
      <c r="P48">
        <v>125.58750000000001</v>
      </c>
      <c r="Q48">
        <v>19.984999999999999</v>
      </c>
      <c r="R48">
        <v>33.57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9.1149000000000004</v>
      </c>
      <c r="AE48">
        <v>14.113</v>
      </c>
      <c r="AF48">
        <v>8.8740000000000006</v>
      </c>
      <c r="AG48">
        <v>18.690000000000001</v>
      </c>
      <c r="AH48">
        <v>0</v>
      </c>
      <c r="AI48">
        <v>0</v>
      </c>
      <c r="AJ48">
        <v>0</v>
      </c>
      <c r="AK48">
        <v>51.013800000000003</v>
      </c>
      <c r="AL48">
        <v>20.916</v>
      </c>
      <c r="AM48">
        <v>5.2786799999999996</v>
      </c>
      <c r="AN48">
        <v>0.66954999999999998</v>
      </c>
      <c r="AO48">
        <v>0</v>
      </c>
      <c r="AP48">
        <v>2.3058000000000001</v>
      </c>
      <c r="AQ48">
        <v>0</v>
      </c>
      <c r="AR48">
        <v>49.68</v>
      </c>
      <c r="AS48">
        <v>31.897383000000001</v>
      </c>
      <c r="AT48">
        <v>13.336537999999999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2641.2314380000003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560.75009999999997</v>
      </c>
      <c r="M49">
        <v>87</v>
      </c>
      <c r="N49">
        <v>118.125</v>
      </c>
      <c r="O49">
        <v>123.66562500000001</v>
      </c>
      <c r="P49">
        <v>125.58750000000001</v>
      </c>
      <c r="Q49">
        <v>19.984999999999999</v>
      </c>
      <c r="R49">
        <v>33.57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14.113</v>
      </c>
      <c r="AF49">
        <v>8.8740000000000006</v>
      </c>
      <c r="AG49">
        <v>18.690000000000001</v>
      </c>
      <c r="AH49">
        <v>0</v>
      </c>
      <c r="AI49">
        <v>0</v>
      </c>
      <c r="AJ49">
        <v>0</v>
      </c>
      <c r="AK49">
        <v>51.013800000000003</v>
      </c>
      <c r="AL49">
        <v>20.916</v>
      </c>
      <c r="AM49">
        <v>5.2786799999999996</v>
      </c>
      <c r="AN49">
        <v>0.66954999999999998</v>
      </c>
      <c r="AO49">
        <v>0</v>
      </c>
      <c r="AP49">
        <v>2.3058000000000001</v>
      </c>
      <c r="AQ49">
        <v>0</v>
      </c>
      <c r="AR49">
        <v>49.68</v>
      </c>
      <c r="AS49">
        <v>31.897383000000001</v>
      </c>
      <c r="AT49">
        <v>14.058992999999999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2626.2851930000002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560.75009999999997</v>
      </c>
      <c r="M50">
        <v>87</v>
      </c>
      <c r="N50">
        <v>118.125</v>
      </c>
      <c r="O50">
        <v>123.66562500000001</v>
      </c>
      <c r="P50">
        <v>125.58750000000001</v>
      </c>
      <c r="Q50">
        <v>19.984999999999999</v>
      </c>
      <c r="R50">
        <v>33.57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14.113</v>
      </c>
      <c r="AF50">
        <v>8.8740000000000006</v>
      </c>
      <c r="AG50">
        <v>18.690000000000001</v>
      </c>
      <c r="AH50">
        <v>0</v>
      </c>
      <c r="AI50">
        <v>0</v>
      </c>
      <c r="AJ50">
        <v>0</v>
      </c>
      <c r="AK50">
        <v>51.013800000000003</v>
      </c>
      <c r="AL50">
        <v>20.916</v>
      </c>
      <c r="AM50">
        <v>5.2786799999999996</v>
      </c>
      <c r="AN50">
        <v>0.66954999999999998</v>
      </c>
      <c r="AO50">
        <v>0</v>
      </c>
      <c r="AP50">
        <v>2.3058000000000001</v>
      </c>
      <c r="AQ50">
        <v>0</v>
      </c>
      <c r="AR50">
        <v>49.68</v>
      </c>
      <c r="AS50">
        <v>31.897383000000001</v>
      </c>
      <c r="AT50">
        <v>13.819376999999999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2626.0455769999999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560.75009999999997</v>
      </c>
      <c r="M51">
        <v>87</v>
      </c>
      <c r="N51">
        <v>118.125</v>
      </c>
      <c r="O51">
        <v>123.66562500000001</v>
      </c>
      <c r="P51">
        <v>125.58750000000001</v>
      </c>
      <c r="Q51">
        <v>19.984999999999999</v>
      </c>
      <c r="R51">
        <v>33.57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14.113</v>
      </c>
      <c r="AF51">
        <v>8.8740000000000006</v>
      </c>
      <c r="AG51">
        <v>18.690000000000001</v>
      </c>
      <c r="AH51">
        <v>0</v>
      </c>
      <c r="AI51">
        <v>0</v>
      </c>
      <c r="AJ51">
        <v>0</v>
      </c>
      <c r="AK51">
        <v>51.013800000000003</v>
      </c>
      <c r="AL51">
        <v>34.86</v>
      </c>
      <c r="AM51">
        <v>0</v>
      </c>
      <c r="AN51">
        <v>0.66954999999999998</v>
      </c>
      <c r="AO51">
        <v>0</v>
      </c>
      <c r="AP51">
        <v>2.3058000000000001</v>
      </c>
      <c r="AQ51">
        <v>0</v>
      </c>
      <c r="AR51">
        <v>49.68</v>
      </c>
      <c r="AS51">
        <v>31.208639999999999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2635.1995379999998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560.75009999999997</v>
      </c>
      <c r="M52">
        <v>87</v>
      </c>
      <c r="N52">
        <v>118.125</v>
      </c>
      <c r="O52">
        <v>123.66562500000001</v>
      </c>
      <c r="P52">
        <v>125.58750000000001</v>
      </c>
      <c r="Q52">
        <v>19.984999999999999</v>
      </c>
      <c r="R52">
        <v>33.57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14.113</v>
      </c>
      <c r="AF52">
        <v>8.8740000000000006</v>
      </c>
      <c r="AG52">
        <v>18.690000000000001</v>
      </c>
      <c r="AH52">
        <v>0</v>
      </c>
      <c r="AI52">
        <v>0</v>
      </c>
      <c r="AJ52">
        <v>0</v>
      </c>
      <c r="AK52">
        <v>51.013800000000003</v>
      </c>
      <c r="AL52">
        <v>34.86</v>
      </c>
      <c r="AM52">
        <v>0</v>
      </c>
      <c r="AN52">
        <v>0.66954999999999998</v>
      </c>
      <c r="AO52">
        <v>0</v>
      </c>
      <c r="AP52">
        <v>2.3058000000000001</v>
      </c>
      <c r="AQ52">
        <v>0</v>
      </c>
      <c r="AR52">
        <v>49.68</v>
      </c>
      <c r="AS52">
        <v>31.208639999999999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2635.1995379999998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560.75009999999997</v>
      </c>
      <c r="M53">
        <v>87</v>
      </c>
      <c r="N53">
        <v>118.125</v>
      </c>
      <c r="O53">
        <v>123.66562500000001</v>
      </c>
      <c r="P53">
        <v>125.58750000000001</v>
      </c>
      <c r="Q53">
        <v>19.984999999999999</v>
      </c>
      <c r="R53">
        <v>33.57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14.113</v>
      </c>
      <c r="AF53">
        <v>8.8740000000000006</v>
      </c>
      <c r="AG53">
        <v>18.690000000000001</v>
      </c>
      <c r="AH53">
        <v>0</v>
      </c>
      <c r="AI53">
        <v>0</v>
      </c>
      <c r="AJ53">
        <v>0</v>
      </c>
      <c r="AK53">
        <v>51.013800000000003</v>
      </c>
      <c r="AL53">
        <v>34.86</v>
      </c>
      <c r="AM53">
        <v>0</v>
      </c>
      <c r="AN53">
        <v>0.66954999999999998</v>
      </c>
      <c r="AO53">
        <v>0</v>
      </c>
      <c r="AP53">
        <v>2.3058000000000001</v>
      </c>
      <c r="AQ53">
        <v>0</v>
      </c>
      <c r="AR53">
        <v>49.68</v>
      </c>
      <c r="AS53">
        <v>31.208639999999999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2635.1995379999998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560.75009999999997</v>
      </c>
      <c r="M54">
        <v>87</v>
      </c>
      <c r="N54">
        <v>118.125</v>
      </c>
      <c r="O54">
        <v>123.66562500000001</v>
      </c>
      <c r="P54">
        <v>125.58750000000001</v>
      </c>
      <c r="Q54">
        <v>19.984999999999999</v>
      </c>
      <c r="R54">
        <v>33.57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14.113</v>
      </c>
      <c r="AF54">
        <v>8.8740000000000006</v>
      </c>
      <c r="AG54">
        <v>18.690000000000001</v>
      </c>
      <c r="AH54">
        <v>0</v>
      </c>
      <c r="AI54">
        <v>0</v>
      </c>
      <c r="AJ54">
        <v>0</v>
      </c>
      <c r="AK54">
        <v>51.013800000000003</v>
      </c>
      <c r="AL54">
        <v>34.86</v>
      </c>
      <c r="AM54">
        <v>0</v>
      </c>
      <c r="AN54">
        <v>0.66954999999999998</v>
      </c>
      <c r="AO54">
        <v>0</v>
      </c>
      <c r="AP54">
        <v>2.3058000000000001</v>
      </c>
      <c r="AQ54">
        <v>0</v>
      </c>
      <c r="AR54">
        <v>49.68</v>
      </c>
      <c r="AS54">
        <v>5.3807999999999998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2609.3716979999999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560.75009999999997</v>
      </c>
      <c r="M55">
        <v>87</v>
      </c>
      <c r="N55">
        <v>118.125</v>
      </c>
      <c r="O55">
        <v>123.66562500000001</v>
      </c>
      <c r="P55">
        <v>125.58750000000001</v>
      </c>
      <c r="Q55">
        <v>19.984999999999999</v>
      </c>
      <c r="R55">
        <v>33.57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0</v>
      </c>
      <c r="AA55">
        <v>0</v>
      </c>
      <c r="AB55">
        <v>0</v>
      </c>
      <c r="AC55">
        <v>9.6778399999999998</v>
      </c>
      <c r="AD55">
        <v>0</v>
      </c>
      <c r="AE55">
        <v>28.225999999999999</v>
      </c>
      <c r="AF55">
        <v>8.8740000000000006</v>
      </c>
      <c r="AG55">
        <v>18.690000000000001</v>
      </c>
      <c r="AH55">
        <v>0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0.66954999999999998</v>
      </c>
      <c r="AO55">
        <v>0</v>
      </c>
      <c r="AP55">
        <v>6.7892999999999999</v>
      </c>
      <c r="AQ55">
        <v>0</v>
      </c>
      <c r="AR55">
        <v>49.68</v>
      </c>
      <c r="AS55">
        <v>5.3807999999999998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2637.6460379999999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560.75009999999997</v>
      </c>
      <c r="M56">
        <v>87</v>
      </c>
      <c r="N56">
        <v>118.125</v>
      </c>
      <c r="O56">
        <v>123.66562500000001</v>
      </c>
      <c r="P56">
        <v>125.58750000000001</v>
      </c>
      <c r="Q56">
        <v>19.984999999999999</v>
      </c>
      <c r="R56">
        <v>33.57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0</v>
      </c>
      <c r="AE56">
        <v>28.225999999999999</v>
      </c>
      <c r="AF56">
        <v>8.8740000000000006</v>
      </c>
      <c r="AG56">
        <v>18.690000000000001</v>
      </c>
      <c r="AH56">
        <v>0</v>
      </c>
      <c r="AI56">
        <v>0</v>
      </c>
      <c r="AJ56">
        <v>0</v>
      </c>
      <c r="AK56">
        <v>51.013800000000003</v>
      </c>
      <c r="AL56">
        <v>34.86</v>
      </c>
      <c r="AM56">
        <v>0</v>
      </c>
      <c r="AN56">
        <v>0.66954999999999998</v>
      </c>
      <c r="AO56">
        <v>0</v>
      </c>
      <c r="AP56">
        <v>6.7892999999999999</v>
      </c>
      <c r="AQ56">
        <v>0</v>
      </c>
      <c r="AR56">
        <v>49.68</v>
      </c>
      <c r="AS56">
        <v>14.7972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2666.6796380000001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560.75009999999997</v>
      </c>
      <c r="M57">
        <v>87</v>
      </c>
      <c r="N57">
        <v>118.125</v>
      </c>
      <c r="O57">
        <v>123.66562500000001</v>
      </c>
      <c r="P57">
        <v>125.58750000000001</v>
      </c>
      <c r="Q57">
        <v>19.984999999999999</v>
      </c>
      <c r="R57">
        <v>33.57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0</v>
      </c>
      <c r="AE57">
        <v>28.225999999999999</v>
      </c>
      <c r="AF57">
        <v>8.8740000000000006</v>
      </c>
      <c r="AG57">
        <v>18.690000000000001</v>
      </c>
      <c r="AH57">
        <v>0</v>
      </c>
      <c r="AI57">
        <v>0</v>
      </c>
      <c r="AJ57">
        <v>0</v>
      </c>
      <c r="AK57">
        <v>51.013800000000003</v>
      </c>
      <c r="AL57">
        <v>34.86</v>
      </c>
      <c r="AM57">
        <v>0</v>
      </c>
      <c r="AN57">
        <v>0.66954999999999998</v>
      </c>
      <c r="AO57">
        <v>0</v>
      </c>
      <c r="AP57">
        <v>6.7892999999999999</v>
      </c>
      <c r="AQ57">
        <v>0</v>
      </c>
      <c r="AR57">
        <v>49.68</v>
      </c>
      <c r="AS57">
        <v>21.523199999999999</v>
      </c>
      <c r="AT57">
        <v>12.266759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2670.6756360000004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560.75009999999997</v>
      </c>
      <c r="M58">
        <v>87</v>
      </c>
      <c r="N58">
        <v>118.125</v>
      </c>
      <c r="O58">
        <v>123.66562500000001</v>
      </c>
      <c r="P58">
        <v>125.58750000000001</v>
      </c>
      <c r="Q58">
        <v>19.984999999999999</v>
      </c>
      <c r="R58">
        <v>33.57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0</v>
      </c>
      <c r="AB58">
        <v>25.993500000000001</v>
      </c>
      <c r="AC58">
        <v>9.6778399999999998</v>
      </c>
      <c r="AD58">
        <v>0</v>
      </c>
      <c r="AE58">
        <v>28.225999999999999</v>
      </c>
      <c r="AF58">
        <v>8.8740000000000006</v>
      </c>
      <c r="AG58">
        <v>18.690000000000001</v>
      </c>
      <c r="AH58">
        <v>0</v>
      </c>
      <c r="AI58">
        <v>0</v>
      </c>
      <c r="AJ58">
        <v>0</v>
      </c>
      <c r="AK58">
        <v>51.013800000000003</v>
      </c>
      <c r="AL58">
        <v>34.86</v>
      </c>
      <c r="AM58">
        <v>0</v>
      </c>
      <c r="AN58">
        <v>0.66954999999999998</v>
      </c>
      <c r="AO58">
        <v>0</v>
      </c>
      <c r="AP58">
        <v>6.7892999999999999</v>
      </c>
      <c r="AQ58">
        <v>9.7650000000000006</v>
      </c>
      <c r="AR58">
        <v>49.68</v>
      </c>
      <c r="AS58">
        <v>31.897383000000001</v>
      </c>
      <c r="AT58">
        <v>12.753947999999999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2704.2321080000002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560.75009999999997</v>
      </c>
      <c r="M59">
        <v>87</v>
      </c>
      <c r="N59">
        <v>118.125</v>
      </c>
      <c r="O59">
        <v>123.66562500000001</v>
      </c>
      <c r="P59">
        <v>125.58750000000001</v>
      </c>
      <c r="Q59">
        <v>16.901599999999998</v>
      </c>
      <c r="R59">
        <v>33.57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6.5537999999999998</v>
      </c>
      <c r="AA59">
        <v>14.04936</v>
      </c>
      <c r="AB59">
        <v>26.260100000000001</v>
      </c>
      <c r="AC59">
        <v>9.6778399999999998</v>
      </c>
      <c r="AD59">
        <v>0</v>
      </c>
      <c r="AE59">
        <v>28.225999999999999</v>
      </c>
      <c r="AF59">
        <v>8.8740000000000006</v>
      </c>
      <c r="AG59">
        <v>18.690000000000001</v>
      </c>
      <c r="AH59">
        <v>11.8375</v>
      </c>
      <c r="AI59">
        <v>0</v>
      </c>
      <c r="AJ59">
        <v>0</v>
      </c>
      <c r="AK59">
        <v>51.013800000000003</v>
      </c>
      <c r="AL59">
        <v>34.86</v>
      </c>
      <c r="AM59">
        <v>5.2786799999999996</v>
      </c>
      <c r="AN59">
        <v>0.66954999999999998</v>
      </c>
      <c r="AO59">
        <v>0</v>
      </c>
      <c r="AP59">
        <v>2.3058000000000001</v>
      </c>
      <c r="AQ59">
        <v>10.521000000000001</v>
      </c>
      <c r="AR59">
        <v>49.68</v>
      </c>
      <c r="AS59">
        <v>31.897383000000001</v>
      </c>
      <c r="AT59">
        <v>13.487545000000001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2729.5869450000005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560.75009999999997</v>
      </c>
      <c r="M60">
        <v>87</v>
      </c>
      <c r="N60">
        <v>118.125</v>
      </c>
      <c r="O60">
        <v>123.66562500000001</v>
      </c>
      <c r="P60">
        <v>125.58750000000001</v>
      </c>
      <c r="Q60">
        <v>16.901599999999998</v>
      </c>
      <c r="R60">
        <v>33.57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6.5537999999999998</v>
      </c>
      <c r="AA60">
        <v>28.045000000000002</v>
      </c>
      <c r="AB60">
        <v>26.260100000000001</v>
      </c>
      <c r="AC60">
        <v>19.35568</v>
      </c>
      <c r="AD60">
        <v>0</v>
      </c>
      <c r="AE60">
        <v>28.225999999999999</v>
      </c>
      <c r="AF60">
        <v>8.8740000000000006</v>
      </c>
      <c r="AG60">
        <v>18.690000000000001</v>
      </c>
      <c r="AH60">
        <v>17.045999999999999</v>
      </c>
      <c r="AI60">
        <v>0</v>
      </c>
      <c r="AJ60">
        <v>0</v>
      </c>
      <c r="AK60">
        <v>51.013800000000003</v>
      </c>
      <c r="AL60">
        <v>34.86</v>
      </c>
      <c r="AM60">
        <v>5.2786799999999996</v>
      </c>
      <c r="AN60">
        <v>0.66954999999999998</v>
      </c>
      <c r="AO60">
        <v>0</v>
      </c>
      <c r="AP60">
        <v>2.3058000000000001</v>
      </c>
      <c r="AQ60">
        <v>21.042000000000002</v>
      </c>
      <c r="AR60">
        <v>49.68</v>
      </c>
      <c r="AS60">
        <v>31.897383000000001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2770.4991410000002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560.75009999999997</v>
      </c>
      <c r="M61">
        <v>87</v>
      </c>
      <c r="N61">
        <v>118.125</v>
      </c>
      <c r="O61">
        <v>123.66562500000001</v>
      </c>
      <c r="P61">
        <v>125.58750000000001</v>
      </c>
      <c r="Q61">
        <v>16.901599999999998</v>
      </c>
      <c r="R61">
        <v>33.57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6.5537999999999998</v>
      </c>
      <c r="AA61">
        <v>28.045000000000002</v>
      </c>
      <c r="AB61">
        <v>26.260100000000001</v>
      </c>
      <c r="AC61">
        <v>19.35568</v>
      </c>
      <c r="AD61">
        <v>0</v>
      </c>
      <c r="AE61">
        <v>28.225999999999999</v>
      </c>
      <c r="AF61">
        <v>8.8740000000000006</v>
      </c>
      <c r="AG61">
        <v>18.690000000000001</v>
      </c>
      <c r="AH61">
        <v>23.390899999999998</v>
      </c>
      <c r="AI61">
        <v>0</v>
      </c>
      <c r="AJ61">
        <v>0</v>
      </c>
      <c r="AK61">
        <v>51.013800000000003</v>
      </c>
      <c r="AL61">
        <v>34.86</v>
      </c>
      <c r="AM61">
        <v>10.557359999999999</v>
      </c>
      <c r="AN61">
        <v>0.66954999999999998</v>
      </c>
      <c r="AO61">
        <v>0</v>
      </c>
      <c r="AP61">
        <v>2.3058000000000001</v>
      </c>
      <c r="AQ61">
        <v>31.562999999999999</v>
      </c>
      <c r="AR61">
        <v>49.68</v>
      </c>
      <c r="AS61">
        <v>31.897383000000001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2792.6437210000004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560.75009999999997</v>
      </c>
      <c r="M62">
        <v>87</v>
      </c>
      <c r="N62">
        <v>118.125</v>
      </c>
      <c r="O62">
        <v>123.66562500000001</v>
      </c>
      <c r="P62">
        <v>125.58750000000001</v>
      </c>
      <c r="Q62">
        <v>16.901599999999998</v>
      </c>
      <c r="R62">
        <v>33.57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6.5537999999999998</v>
      </c>
      <c r="AA62">
        <v>28.045000000000002</v>
      </c>
      <c r="AB62">
        <v>26.260100000000001</v>
      </c>
      <c r="AC62">
        <v>19.35568</v>
      </c>
      <c r="AD62">
        <v>0</v>
      </c>
      <c r="AE62">
        <v>28.225999999999999</v>
      </c>
      <c r="AF62">
        <v>8.8740000000000006</v>
      </c>
      <c r="AG62">
        <v>18.690000000000001</v>
      </c>
      <c r="AH62">
        <v>23.390899999999998</v>
      </c>
      <c r="AI62">
        <v>0</v>
      </c>
      <c r="AJ62">
        <v>0</v>
      </c>
      <c r="AK62">
        <v>51.013800000000003</v>
      </c>
      <c r="AL62">
        <v>34.86</v>
      </c>
      <c r="AM62">
        <v>10.557359999999999</v>
      </c>
      <c r="AN62">
        <v>0.66954999999999998</v>
      </c>
      <c r="AO62">
        <v>0</v>
      </c>
      <c r="AP62">
        <v>2.3058000000000001</v>
      </c>
      <c r="AQ62">
        <v>31.562999999999999</v>
      </c>
      <c r="AR62">
        <v>49.68</v>
      </c>
      <c r="AS62">
        <v>31.897383000000001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2792.6437210000004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560.75009999999997</v>
      </c>
      <c r="M63">
        <v>87</v>
      </c>
      <c r="N63">
        <v>118.125</v>
      </c>
      <c r="O63">
        <v>123.66562500000001</v>
      </c>
      <c r="P63">
        <v>125.58750000000001</v>
      </c>
      <c r="Q63">
        <v>16.901599999999998</v>
      </c>
      <c r="R63">
        <v>33.57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6.5537999999999998</v>
      </c>
      <c r="AA63">
        <v>28.045000000000002</v>
      </c>
      <c r="AB63">
        <v>26.260100000000001</v>
      </c>
      <c r="AC63">
        <v>19.35568</v>
      </c>
      <c r="AD63">
        <v>0</v>
      </c>
      <c r="AE63">
        <v>28.225999999999999</v>
      </c>
      <c r="AF63">
        <v>8.8740000000000006</v>
      </c>
      <c r="AG63">
        <v>18.690000000000001</v>
      </c>
      <c r="AH63">
        <v>23.390899999999998</v>
      </c>
      <c r="AI63">
        <v>0</v>
      </c>
      <c r="AJ63">
        <v>0</v>
      </c>
      <c r="AK63">
        <v>51.013800000000003</v>
      </c>
      <c r="AL63">
        <v>34.86</v>
      </c>
      <c r="AM63">
        <v>10.557359999999999</v>
      </c>
      <c r="AN63">
        <v>0.66954999999999998</v>
      </c>
      <c r="AO63">
        <v>0</v>
      </c>
      <c r="AP63">
        <v>2.3058000000000001</v>
      </c>
      <c r="AQ63">
        <v>31.562999999999999</v>
      </c>
      <c r="AR63">
        <v>49.68</v>
      </c>
      <c r="AS63">
        <v>31.897383000000001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2792.6437210000004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560.75009999999997</v>
      </c>
      <c r="M64">
        <v>87</v>
      </c>
      <c r="N64">
        <v>118.125</v>
      </c>
      <c r="O64">
        <v>123.66562500000001</v>
      </c>
      <c r="P64">
        <v>125.58750000000001</v>
      </c>
      <c r="Q64">
        <v>16.901599999999998</v>
      </c>
      <c r="R64">
        <v>33.57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9.6778399999999998</v>
      </c>
      <c r="AD64">
        <v>0</v>
      </c>
      <c r="AE64">
        <v>28.225999999999999</v>
      </c>
      <c r="AF64">
        <v>8.8740000000000006</v>
      </c>
      <c r="AG64">
        <v>18.690000000000001</v>
      </c>
      <c r="AH64">
        <v>45.456000000000003</v>
      </c>
      <c r="AI64">
        <v>0</v>
      </c>
      <c r="AJ64">
        <v>0</v>
      </c>
      <c r="AK64">
        <v>51.013800000000003</v>
      </c>
      <c r="AL64">
        <v>34.86</v>
      </c>
      <c r="AM64">
        <v>10.557359999999999</v>
      </c>
      <c r="AN64">
        <v>0.66954999999999998</v>
      </c>
      <c r="AO64">
        <v>0</v>
      </c>
      <c r="AP64">
        <v>2.3058000000000001</v>
      </c>
      <c r="AQ64">
        <v>31.562999999999999</v>
      </c>
      <c r="AR64">
        <v>49.68</v>
      </c>
      <c r="AS64">
        <v>31.897383000000001</v>
      </c>
      <c r="AT64">
        <v>14.407379000000001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2804.4415990000007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560.75009999999997</v>
      </c>
      <c r="M65">
        <v>87</v>
      </c>
      <c r="N65">
        <v>118.125</v>
      </c>
      <c r="O65">
        <v>123.66562500000001</v>
      </c>
      <c r="P65">
        <v>125.58750000000001</v>
      </c>
      <c r="Q65">
        <v>16.901599999999998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13.0634</v>
      </c>
      <c r="AC65">
        <v>0</v>
      </c>
      <c r="AD65">
        <v>0</v>
      </c>
      <c r="AE65">
        <v>28.225999999999999</v>
      </c>
      <c r="AF65">
        <v>8.8740000000000006</v>
      </c>
      <c r="AG65">
        <v>18.690000000000001</v>
      </c>
      <c r="AH65">
        <v>46.497700000000002</v>
      </c>
      <c r="AI65">
        <v>0</v>
      </c>
      <c r="AJ65">
        <v>0</v>
      </c>
      <c r="AK65">
        <v>51.013800000000003</v>
      </c>
      <c r="AL65">
        <v>20.916</v>
      </c>
      <c r="AM65">
        <v>10.557359999999999</v>
      </c>
      <c r="AN65">
        <v>0.66954999999999998</v>
      </c>
      <c r="AO65">
        <v>0</v>
      </c>
      <c r="AP65">
        <v>2.3058000000000001</v>
      </c>
      <c r="AQ65">
        <v>31.562999999999999</v>
      </c>
      <c r="AR65">
        <v>49.68</v>
      </c>
      <c r="AS65">
        <v>32.822879999999998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2757.8057360000007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560.75009999999997</v>
      </c>
      <c r="M66">
        <v>87</v>
      </c>
      <c r="N66">
        <v>118.125</v>
      </c>
      <c r="O66">
        <v>123.66562500000001</v>
      </c>
      <c r="P66">
        <v>125.58750000000001</v>
      </c>
      <c r="Q66">
        <v>16.901599999999998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5.3319999999999999</v>
      </c>
      <c r="AC66">
        <v>0</v>
      </c>
      <c r="AD66">
        <v>0</v>
      </c>
      <c r="AE66">
        <v>28.225999999999999</v>
      </c>
      <c r="AF66">
        <v>8.8740000000000006</v>
      </c>
      <c r="AG66">
        <v>18.690000000000001</v>
      </c>
      <c r="AH66">
        <v>38.637599999999999</v>
      </c>
      <c r="AI66">
        <v>0</v>
      </c>
      <c r="AJ66">
        <v>0</v>
      </c>
      <c r="AK66">
        <v>51.013800000000003</v>
      </c>
      <c r="AL66">
        <v>20.916</v>
      </c>
      <c r="AM66">
        <v>10.557359999999999</v>
      </c>
      <c r="AN66">
        <v>0.66954999999999998</v>
      </c>
      <c r="AO66">
        <v>0</v>
      </c>
      <c r="AP66">
        <v>2.5619999999999998</v>
      </c>
      <c r="AQ66">
        <v>31.562999999999999</v>
      </c>
      <c r="AR66">
        <v>49.68</v>
      </c>
      <c r="AS66">
        <v>32.822879999999998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2742.4704360000005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343.38626099999999</v>
      </c>
      <c r="L67">
        <v>560.75009999999997</v>
      </c>
      <c r="M67">
        <v>87</v>
      </c>
      <c r="N67">
        <v>118.125</v>
      </c>
      <c r="O67">
        <v>123.66562500000001</v>
      </c>
      <c r="P67">
        <v>125.58750000000001</v>
      </c>
      <c r="Q67">
        <v>16.901599999999998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6.5537999999999998</v>
      </c>
      <c r="AA67">
        <v>25.28</v>
      </c>
      <c r="AB67">
        <v>0</v>
      </c>
      <c r="AC67">
        <v>0</v>
      </c>
      <c r="AD67">
        <v>0</v>
      </c>
      <c r="AE67">
        <v>28.225999999999999</v>
      </c>
      <c r="AF67">
        <v>8.8740000000000006</v>
      </c>
      <c r="AG67">
        <v>18.690000000000001</v>
      </c>
      <c r="AH67">
        <v>37.880000000000003</v>
      </c>
      <c r="AI67">
        <v>0</v>
      </c>
      <c r="AJ67">
        <v>0</v>
      </c>
      <c r="AK67">
        <v>51.013800000000003</v>
      </c>
      <c r="AL67">
        <v>20.916</v>
      </c>
      <c r="AM67">
        <v>10.557359999999999</v>
      </c>
      <c r="AN67">
        <v>0.66954999999999998</v>
      </c>
      <c r="AO67">
        <v>0</v>
      </c>
      <c r="AP67">
        <v>2.5619999999999998</v>
      </c>
      <c r="AQ67">
        <v>31.562999999999999</v>
      </c>
      <c r="AR67">
        <v>49.68</v>
      </c>
      <c r="AS67">
        <v>32.822879999999998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2390.2221390000004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343.38626099999999</v>
      </c>
      <c r="L68">
        <v>560.75009999999997</v>
      </c>
      <c r="M68">
        <v>87</v>
      </c>
      <c r="N68">
        <v>118.125</v>
      </c>
      <c r="O68">
        <v>123.66562500000001</v>
      </c>
      <c r="P68">
        <v>125.58750000000001</v>
      </c>
      <c r="Q68">
        <v>16.901599999999998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6.5537999999999998</v>
      </c>
      <c r="AA68">
        <v>25.28</v>
      </c>
      <c r="AB68">
        <v>0</v>
      </c>
      <c r="AC68">
        <v>0</v>
      </c>
      <c r="AD68">
        <v>0</v>
      </c>
      <c r="AE68">
        <v>28.225999999999999</v>
      </c>
      <c r="AF68">
        <v>8.8740000000000006</v>
      </c>
      <c r="AG68">
        <v>18.690000000000001</v>
      </c>
      <c r="AH68">
        <v>37.880000000000003</v>
      </c>
      <c r="AI68">
        <v>0</v>
      </c>
      <c r="AJ68">
        <v>0</v>
      </c>
      <c r="AK68">
        <v>51.013800000000003</v>
      </c>
      <c r="AL68">
        <v>20.916</v>
      </c>
      <c r="AM68">
        <v>10.557359999999999</v>
      </c>
      <c r="AN68">
        <v>0.66954999999999998</v>
      </c>
      <c r="AO68">
        <v>0</v>
      </c>
      <c r="AP68">
        <v>2.5619999999999998</v>
      </c>
      <c r="AQ68">
        <v>31.562999999999999</v>
      </c>
      <c r="AR68">
        <v>49.68</v>
      </c>
      <c r="AS68">
        <v>32.822879999999998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2390.2221390000004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343.38626099999999</v>
      </c>
      <c r="L69">
        <v>560.75009999999997</v>
      </c>
      <c r="M69">
        <v>87</v>
      </c>
      <c r="N69">
        <v>118.125</v>
      </c>
      <c r="O69">
        <v>123.66562500000001</v>
      </c>
      <c r="P69">
        <v>120.75</v>
      </c>
      <c r="Q69">
        <v>16.901599999999998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6.5537999999999998</v>
      </c>
      <c r="AA69">
        <v>25.28</v>
      </c>
      <c r="AB69">
        <v>0</v>
      </c>
      <c r="AC69">
        <v>0</v>
      </c>
      <c r="AD69">
        <v>9.1149000000000004</v>
      </c>
      <c r="AE69">
        <v>28.225999999999999</v>
      </c>
      <c r="AF69">
        <v>8.8740000000000006</v>
      </c>
      <c r="AG69">
        <v>18.690000000000001</v>
      </c>
      <c r="AH69">
        <v>37.880000000000003</v>
      </c>
      <c r="AI69">
        <v>0</v>
      </c>
      <c r="AJ69">
        <v>0</v>
      </c>
      <c r="AK69">
        <v>51.013800000000003</v>
      </c>
      <c r="AL69">
        <v>20.916</v>
      </c>
      <c r="AM69">
        <v>10.557359999999999</v>
      </c>
      <c r="AN69">
        <v>0.66954999999999998</v>
      </c>
      <c r="AO69">
        <v>0</v>
      </c>
      <c r="AP69">
        <v>2.5619999999999998</v>
      </c>
      <c r="AQ69">
        <v>31.562999999999999</v>
      </c>
      <c r="AR69">
        <v>49.68</v>
      </c>
      <c r="AS69">
        <v>31.897383000000001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2393.5740420000002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343.38626099999999</v>
      </c>
      <c r="L70">
        <v>560.75009999999997</v>
      </c>
      <c r="M70">
        <v>87</v>
      </c>
      <c r="N70">
        <v>118.125</v>
      </c>
      <c r="O70">
        <v>123.66562500000001</v>
      </c>
      <c r="P70">
        <v>120.75</v>
      </c>
      <c r="Q70">
        <v>16.901599999999998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6.5537999999999998</v>
      </c>
      <c r="AA70">
        <v>12.64</v>
      </c>
      <c r="AB70">
        <v>0</v>
      </c>
      <c r="AC70">
        <v>0</v>
      </c>
      <c r="AD70">
        <v>9.1149000000000004</v>
      </c>
      <c r="AE70">
        <v>28.225999999999999</v>
      </c>
      <c r="AF70">
        <v>8.8740000000000006</v>
      </c>
      <c r="AG70">
        <v>18.690000000000001</v>
      </c>
      <c r="AH70">
        <v>37.880000000000003</v>
      </c>
      <c r="AI70">
        <v>0</v>
      </c>
      <c r="AJ70">
        <v>0</v>
      </c>
      <c r="AK70">
        <v>51.013800000000003</v>
      </c>
      <c r="AL70">
        <v>20.916</v>
      </c>
      <c r="AM70">
        <v>10.557359999999999</v>
      </c>
      <c r="AN70">
        <v>0.66954999999999998</v>
      </c>
      <c r="AO70">
        <v>0</v>
      </c>
      <c r="AP70">
        <v>2.5619999999999998</v>
      </c>
      <c r="AQ70">
        <v>31.562999999999999</v>
      </c>
      <c r="AR70">
        <v>49.68</v>
      </c>
      <c r="AS70">
        <v>31.897383000000001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2380.9340419999999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343.38626099999999</v>
      </c>
      <c r="L71">
        <v>560.75009999999997</v>
      </c>
      <c r="M71">
        <v>87</v>
      </c>
      <c r="N71">
        <v>118.125</v>
      </c>
      <c r="O71">
        <v>123.66562500000001</v>
      </c>
      <c r="P71">
        <v>120.75</v>
      </c>
      <c r="Q71">
        <v>16.901599999999998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6.5537999999999998</v>
      </c>
      <c r="AA71">
        <v>12.64</v>
      </c>
      <c r="AB71">
        <v>0</v>
      </c>
      <c r="AC71">
        <v>0</v>
      </c>
      <c r="AD71">
        <v>9.1149000000000004</v>
      </c>
      <c r="AE71">
        <v>28.225999999999999</v>
      </c>
      <c r="AF71">
        <v>8.8740000000000006</v>
      </c>
      <c r="AG71">
        <v>18.690000000000001</v>
      </c>
      <c r="AH71">
        <v>37.880000000000003</v>
      </c>
      <c r="AI71">
        <v>0</v>
      </c>
      <c r="AJ71">
        <v>0</v>
      </c>
      <c r="AK71">
        <v>51.013800000000003</v>
      </c>
      <c r="AL71">
        <v>10.458</v>
      </c>
      <c r="AM71">
        <v>10.557359999999999</v>
      </c>
      <c r="AN71">
        <v>0.66954999999999998</v>
      </c>
      <c r="AO71">
        <v>0</v>
      </c>
      <c r="AP71">
        <v>2.5619999999999998</v>
      </c>
      <c r="AQ71">
        <v>31.562999999999999</v>
      </c>
      <c r="AR71">
        <v>49.68</v>
      </c>
      <c r="AS71">
        <v>31.897383000000001</v>
      </c>
      <c r="AT71">
        <v>13.980677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2369.4599579999999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343.38626099999999</v>
      </c>
      <c r="L72">
        <v>560.75009999999997</v>
      </c>
      <c r="M72">
        <v>87</v>
      </c>
      <c r="N72">
        <v>118.125</v>
      </c>
      <c r="O72">
        <v>123.66562500000001</v>
      </c>
      <c r="P72">
        <v>120.75</v>
      </c>
      <c r="Q72">
        <v>16.901599999999998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6.5537999999999998</v>
      </c>
      <c r="AA72">
        <v>12.64</v>
      </c>
      <c r="AB72">
        <v>0</v>
      </c>
      <c r="AC72">
        <v>0</v>
      </c>
      <c r="AD72">
        <v>9.1149000000000004</v>
      </c>
      <c r="AE72">
        <v>28.225999999999999</v>
      </c>
      <c r="AF72">
        <v>8.8740000000000006</v>
      </c>
      <c r="AG72">
        <v>18.690000000000001</v>
      </c>
      <c r="AH72">
        <v>37.880000000000003</v>
      </c>
      <c r="AI72">
        <v>0</v>
      </c>
      <c r="AJ72">
        <v>0</v>
      </c>
      <c r="AK72">
        <v>51.013800000000003</v>
      </c>
      <c r="AL72">
        <v>10.458</v>
      </c>
      <c r="AM72">
        <v>10.557359999999999</v>
      </c>
      <c r="AN72">
        <v>0.66954999999999998</v>
      </c>
      <c r="AO72">
        <v>0</v>
      </c>
      <c r="AP72">
        <v>2.5619999999999998</v>
      </c>
      <c r="AQ72">
        <v>31.562999999999999</v>
      </c>
      <c r="AR72">
        <v>49.68</v>
      </c>
      <c r="AS72">
        <v>31.897383000000001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2370.4760419999998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343.38626099999999</v>
      </c>
      <c r="L73">
        <v>560.75009999999997</v>
      </c>
      <c r="M73">
        <v>87</v>
      </c>
      <c r="N73">
        <v>118.125</v>
      </c>
      <c r="O73">
        <v>123.66562500000001</v>
      </c>
      <c r="P73">
        <v>119.25</v>
      </c>
      <c r="Q73">
        <v>16.899999999999999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6.5537999999999998</v>
      </c>
      <c r="AA73">
        <v>12.64</v>
      </c>
      <c r="AB73">
        <v>13.0634</v>
      </c>
      <c r="AC73">
        <v>0</v>
      </c>
      <c r="AD73">
        <v>9.1149000000000004</v>
      </c>
      <c r="AE73">
        <v>28.225999999999999</v>
      </c>
      <c r="AF73">
        <v>8.8740000000000006</v>
      </c>
      <c r="AG73">
        <v>18.690000000000001</v>
      </c>
      <c r="AH73">
        <v>37.880000000000003</v>
      </c>
      <c r="AI73">
        <v>0</v>
      </c>
      <c r="AJ73">
        <v>0</v>
      </c>
      <c r="AK73">
        <v>51.013800000000003</v>
      </c>
      <c r="AL73">
        <v>10.458</v>
      </c>
      <c r="AM73">
        <v>10.557359999999999</v>
      </c>
      <c r="AN73">
        <v>0.66954999999999998</v>
      </c>
      <c r="AO73">
        <v>0</v>
      </c>
      <c r="AP73">
        <v>6.7892999999999999</v>
      </c>
      <c r="AQ73">
        <v>31.562999999999999</v>
      </c>
      <c r="AR73">
        <v>49.68</v>
      </c>
      <c r="AS73">
        <v>32.9574</v>
      </c>
      <c r="AT73">
        <v>14.996760999999999</v>
      </c>
      <c r="AU73">
        <v>0</v>
      </c>
      <c r="AV73">
        <v>0</v>
      </c>
      <c r="AW73">
        <v>3.04</v>
      </c>
      <c r="AX73">
        <v>0</v>
      </c>
      <c r="AY73">
        <v>0</v>
      </c>
      <c r="AZ73">
        <v>0</v>
      </c>
      <c r="BA73">
        <f t="shared" si="1"/>
        <v>2390.3651589999995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343.38626099999999</v>
      </c>
      <c r="L74">
        <v>560.75009999999997</v>
      </c>
      <c r="M74">
        <v>87</v>
      </c>
      <c r="N74">
        <v>118.125</v>
      </c>
      <c r="O74">
        <v>123.66562500000001</v>
      </c>
      <c r="P74">
        <v>119.25</v>
      </c>
      <c r="Q74">
        <v>16.899999999999999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6.5537999999999998</v>
      </c>
      <c r="AA74">
        <v>12.64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8.8740000000000006</v>
      </c>
      <c r="AG74">
        <v>18.690000000000001</v>
      </c>
      <c r="AH74">
        <v>37.880000000000003</v>
      </c>
      <c r="AI74">
        <v>0</v>
      </c>
      <c r="AJ74">
        <v>0</v>
      </c>
      <c r="AK74">
        <v>51.013800000000003</v>
      </c>
      <c r="AL74">
        <v>34.86</v>
      </c>
      <c r="AM74">
        <v>10.557359999999999</v>
      </c>
      <c r="AN74">
        <v>0.66954999999999998</v>
      </c>
      <c r="AO74">
        <v>0</v>
      </c>
      <c r="AP74">
        <v>6.7892999999999999</v>
      </c>
      <c r="AQ74">
        <v>31.562999999999999</v>
      </c>
      <c r="AR74">
        <v>49.68</v>
      </c>
      <c r="AS74">
        <v>32.9574</v>
      </c>
      <c r="AT74">
        <v>14.996760999999999</v>
      </c>
      <c r="AU74">
        <v>0</v>
      </c>
      <c r="AV74">
        <v>0</v>
      </c>
      <c r="AW74">
        <v>3.04</v>
      </c>
      <c r="AX74">
        <v>0</v>
      </c>
      <c r="AY74">
        <v>0</v>
      </c>
      <c r="AZ74">
        <v>0</v>
      </c>
      <c r="BA74">
        <f t="shared" si="1"/>
        <v>2433.5598989999994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343.38626099999999</v>
      </c>
      <c r="L75">
        <v>560.75009999999997</v>
      </c>
      <c r="M75">
        <v>87</v>
      </c>
      <c r="N75">
        <v>118.125</v>
      </c>
      <c r="O75">
        <v>123.66562500000001</v>
      </c>
      <c r="P75">
        <v>119.25</v>
      </c>
      <c r="Q75">
        <v>16.899999999999999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18.229800000000001</v>
      </c>
      <c r="AE75">
        <v>28.225999999999999</v>
      </c>
      <c r="AF75">
        <v>8.8740000000000006</v>
      </c>
      <c r="AG75">
        <v>18.690000000000001</v>
      </c>
      <c r="AH75">
        <v>66.290000000000006</v>
      </c>
      <c r="AI75">
        <v>0</v>
      </c>
      <c r="AJ75">
        <v>0</v>
      </c>
      <c r="AK75">
        <v>51.013800000000003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6.7892999999999999</v>
      </c>
      <c r="AQ75">
        <v>31.562999999999999</v>
      </c>
      <c r="AR75">
        <v>49.68</v>
      </c>
      <c r="AS75">
        <v>32.9574</v>
      </c>
      <c r="AT75">
        <v>14.996760999999999</v>
      </c>
      <c r="AU75">
        <v>0</v>
      </c>
      <c r="AV75">
        <v>0</v>
      </c>
      <c r="AW75">
        <v>3.04</v>
      </c>
      <c r="AX75">
        <v>0</v>
      </c>
      <c r="AY75">
        <v>0</v>
      </c>
      <c r="AZ75">
        <v>0</v>
      </c>
      <c r="BA75">
        <f t="shared" si="1"/>
        <v>2508.6308989999993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343.38626099999999</v>
      </c>
      <c r="L76">
        <v>560.75009999999997</v>
      </c>
      <c r="M76">
        <v>87</v>
      </c>
      <c r="N76">
        <v>118.125</v>
      </c>
      <c r="O76">
        <v>123.66562500000001</v>
      </c>
      <c r="P76">
        <v>119.25</v>
      </c>
      <c r="Q76">
        <v>16.899999999999999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6.5537999999999998</v>
      </c>
      <c r="AA76">
        <v>25.28</v>
      </c>
      <c r="AB76">
        <v>13.0634</v>
      </c>
      <c r="AC76">
        <v>19.35568</v>
      </c>
      <c r="AD76">
        <v>18.229800000000001</v>
      </c>
      <c r="AE76">
        <v>28.225999999999999</v>
      </c>
      <c r="AF76">
        <v>8.8740000000000006</v>
      </c>
      <c r="AG76">
        <v>18.690000000000001</v>
      </c>
      <c r="AH76">
        <v>70.172700000000006</v>
      </c>
      <c r="AI76">
        <v>0</v>
      </c>
      <c r="AJ76">
        <v>0</v>
      </c>
      <c r="AK76">
        <v>51.013800000000003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6.5331000000000001</v>
      </c>
      <c r="AQ76">
        <v>31.562999999999999</v>
      </c>
      <c r="AR76">
        <v>49.68</v>
      </c>
      <c r="AS76">
        <v>32.9574</v>
      </c>
      <c r="AT76">
        <v>14.996760999999999</v>
      </c>
      <c r="AU76">
        <v>0</v>
      </c>
      <c r="AV76">
        <v>0</v>
      </c>
      <c r="AW76">
        <v>3.04</v>
      </c>
      <c r="AX76">
        <v>0</v>
      </c>
      <c r="AY76">
        <v>0</v>
      </c>
      <c r="AZ76">
        <v>0</v>
      </c>
      <c r="BA76">
        <f t="shared" si="1"/>
        <v>2533.2322389999999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343.38626099999999</v>
      </c>
      <c r="L77">
        <v>560.75009999999997</v>
      </c>
      <c r="M77">
        <v>87</v>
      </c>
      <c r="N77">
        <v>118.125</v>
      </c>
      <c r="O77">
        <v>123.66562500000001</v>
      </c>
      <c r="P77">
        <v>119.25</v>
      </c>
      <c r="Q77">
        <v>16.899999999999999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6.5537999999999998</v>
      </c>
      <c r="AA77">
        <v>37.92</v>
      </c>
      <c r="AB77">
        <v>13.0634</v>
      </c>
      <c r="AC77">
        <v>19.35568</v>
      </c>
      <c r="AD77">
        <v>18.229800000000001</v>
      </c>
      <c r="AE77">
        <v>28.225999999999999</v>
      </c>
      <c r="AF77">
        <v>9.0711999999999993</v>
      </c>
      <c r="AG77">
        <v>18.690000000000001</v>
      </c>
      <c r="AH77">
        <v>93.563599999999994</v>
      </c>
      <c r="AI77">
        <v>2.5459999999999998</v>
      </c>
      <c r="AJ77">
        <v>0</v>
      </c>
      <c r="AK77">
        <v>51.013800000000003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2.3058000000000001</v>
      </c>
      <c r="AQ77">
        <v>31.562999999999999</v>
      </c>
      <c r="AR77">
        <v>49.68</v>
      </c>
      <c r="AS77">
        <v>31.897383000000001</v>
      </c>
      <c r="AT77">
        <v>14.996760999999999</v>
      </c>
      <c r="AU77">
        <v>0</v>
      </c>
      <c r="AV77">
        <v>0</v>
      </c>
      <c r="AW77">
        <v>3.04</v>
      </c>
      <c r="AX77">
        <v>0</v>
      </c>
      <c r="AY77">
        <v>0</v>
      </c>
      <c r="AZ77">
        <v>0</v>
      </c>
      <c r="BA77">
        <f t="shared" si="1"/>
        <v>2566.7190219999998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343.38626099999999</v>
      </c>
      <c r="L78">
        <v>560.75009999999997</v>
      </c>
      <c r="M78">
        <v>87</v>
      </c>
      <c r="N78">
        <v>118.125</v>
      </c>
      <c r="O78">
        <v>123.66562500000001</v>
      </c>
      <c r="P78">
        <v>119.25</v>
      </c>
      <c r="Q78">
        <v>16.899999999999999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27.408107999999999</v>
      </c>
      <c r="AE78">
        <v>28.225999999999999</v>
      </c>
      <c r="AF78">
        <v>17.748000000000001</v>
      </c>
      <c r="AG78">
        <v>18.690000000000001</v>
      </c>
      <c r="AH78">
        <v>116.9545</v>
      </c>
      <c r="AI78">
        <v>7.6379999999999999</v>
      </c>
      <c r="AJ78">
        <v>0</v>
      </c>
      <c r="AK78">
        <v>51.013800000000003</v>
      </c>
      <c r="AL78">
        <v>80.177999999999997</v>
      </c>
      <c r="AM78">
        <v>15.836040000000001</v>
      </c>
      <c r="AN78">
        <v>0.66954999999999998</v>
      </c>
      <c r="AO78">
        <v>0</v>
      </c>
      <c r="AP78">
        <v>2.3058000000000001</v>
      </c>
      <c r="AQ78">
        <v>31.562999999999999</v>
      </c>
      <c r="AR78">
        <v>49.68</v>
      </c>
      <c r="AS78">
        <v>31.897383000000001</v>
      </c>
      <c r="AT78">
        <v>14.573454999999999</v>
      </c>
      <c r="AU78">
        <v>0</v>
      </c>
      <c r="AV78">
        <v>0</v>
      </c>
      <c r="AW78">
        <v>3.04</v>
      </c>
      <c r="AX78">
        <v>0</v>
      </c>
      <c r="AY78">
        <v>0</v>
      </c>
      <c r="AZ78">
        <v>0</v>
      </c>
      <c r="BA78">
        <f t="shared" si="1"/>
        <v>2660.6200520000002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343.38626099999999</v>
      </c>
      <c r="L79">
        <v>560.75009999999997</v>
      </c>
      <c r="M79">
        <v>87</v>
      </c>
      <c r="N79">
        <v>118.125</v>
      </c>
      <c r="O79">
        <v>123.66562500000001</v>
      </c>
      <c r="P79">
        <v>119.25</v>
      </c>
      <c r="Q79">
        <v>16.899999999999999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18.690000000000001</v>
      </c>
      <c r="AH79">
        <v>140.34540000000001</v>
      </c>
      <c r="AI79">
        <v>33.097999999999999</v>
      </c>
      <c r="AJ79">
        <v>0</v>
      </c>
      <c r="AK79">
        <v>51.013800000000003</v>
      </c>
      <c r="AL79">
        <v>34.86</v>
      </c>
      <c r="AM79">
        <v>15.836040000000001</v>
      </c>
      <c r="AN79">
        <v>0.66954999999999998</v>
      </c>
      <c r="AO79">
        <v>0</v>
      </c>
      <c r="AP79">
        <v>2.3058000000000001</v>
      </c>
      <c r="AQ79">
        <v>31.562999999999999</v>
      </c>
      <c r="AR79">
        <v>49.68</v>
      </c>
      <c r="AS79">
        <v>31.897383000000001</v>
      </c>
      <c r="AT79">
        <v>14.996760999999999</v>
      </c>
      <c r="AU79">
        <v>0</v>
      </c>
      <c r="AV79">
        <v>0</v>
      </c>
      <c r="AW79">
        <v>3.04</v>
      </c>
      <c r="AX79">
        <v>0</v>
      </c>
      <c r="AY79">
        <v>0</v>
      </c>
      <c r="AZ79">
        <v>0</v>
      </c>
      <c r="BA79">
        <f t="shared" si="1"/>
        <v>2717.5367300000003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343.38626099999999</v>
      </c>
      <c r="L80">
        <v>560.75009999999997</v>
      </c>
      <c r="M80">
        <v>87</v>
      </c>
      <c r="N80">
        <v>118.125</v>
      </c>
      <c r="O80">
        <v>123.66562500000001</v>
      </c>
      <c r="P80">
        <v>119.25</v>
      </c>
      <c r="Q80">
        <v>16.899999999999999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18.690000000000001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20.916</v>
      </c>
      <c r="AM80">
        <v>15.836040000000001</v>
      </c>
      <c r="AN80">
        <v>0.66954999999999998</v>
      </c>
      <c r="AO80">
        <v>0</v>
      </c>
      <c r="AP80">
        <v>2.3058000000000001</v>
      </c>
      <c r="AQ80">
        <v>31.562999999999999</v>
      </c>
      <c r="AR80">
        <v>49.68</v>
      </c>
      <c r="AS80">
        <v>31.897383000000001</v>
      </c>
      <c r="AT80">
        <v>14.996760999999999</v>
      </c>
      <c r="AU80">
        <v>0</v>
      </c>
      <c r="AV80">
        <v>0</v>
      </c>
      <c r="AW80">
        <v>3.04</v>
      </c>
      <c r="AX80">
        <v>0</v>
      </c>
      <c r="AY80">
        <v>0</v>
      </c>
      <c r="AZ80">
        <v>0</v>
      </c>
      <c r="BA80">
        <f t="shared" si="1"/>
        <v>2703.5927300000003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343.38626099999999</v>
      </c>
      <c r="L81">
        <v>560.75009999999997</v>
      </c>
      <c r="M81">
        <v>87</v>
      </c>
      <c r="N81">
        <v>118.125</v>
      </c>
      <c r="O81">
        <v>123.66562500000001</v>
      </c>
      <c r="P81">
        <v>120</v>
      </c>
      <c r="Q81">
        <v>16.899999999999999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18.690000000000001</v>
      </c>
      <c r="AH81">
        <v>140.34540000000001</v>
      </c>
      <c r="AI81">
        <v>33.097999999999999</v>
      </c>
      <c r="AJ81">
        <v>0</v>
      </c>
      <c r="AK81">
        <v>51.013800000000003</v>
      </c>
      <c r="AL81">
        <v>20.916</v>
      </c>
      <c r="AM81">
        <v>15.836040000000001</v>
      </c>
      <c r="AN81">
        <v>0.66954999999999998</v>
      </c>
      <c r="AO81">
        <v>0</v>
      </c>
      <c r="AP81">
        <v>2.3058000000000001</v>
      </c>
      <c r="AQ81">
        <v>31.562999999999999</v>
      </c>
      <c r="AR81">
        <v>49.68</v>
      </c>
      <c r="AS81">
        <v>32.9574</v>
      </c>
      <c r="AT81">
        <v>14.996760999999999</v>
      </c>
      <c r="AU81">
        <v>0</v>
      </c>
      <c r="AV81">
        <v>0</v>
      </c>
      <c r="AW81">
        <v>3.04</v>
      </c>
      <c r="AX81">
        <v>0</v>
      </c>
      <c r="AY81">
        <v>0</v>
      </c>
      <c r="AZ81">
        <v>0</v>
      </c>
      <c r="BA81">
        <f t="shared" si="1"/>
        <v>2705.4027470000001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343.38626099999999</v>
      </c>
      <c r="L82">
        <v>560.75009999999997</v>
      </c>
      <c r="M82">
        <v>87</v>
      </c>
      <c r="N82">
        <v>118.125</v>
      </c>
      <c r="O82">
        <v>123.66562500000001</v>
      </c>
      <c r="P82">
        <v>120</v>
      </c>
      <c r="Q82">
        <v>16.899999999999999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18.690000000000001</v>
      </c>
      <c r="AH82">
        <v>140.34540000000001</v>
      </c>
      <c r="AI82">
        <v>33.097999999999999</v>
      </c>
      <c r="AJ82">
        <v>0</v>
      </c>
      <c r="AK82">
        <v>51.013800000000003</v>
      </c>
      <c r="AL82">
        <v>20.916</v>
      </c>
      <c r="AM82">
        <v>15.836040000000001</v>
      </c>
      <c r="AN82">
        <v>0.66954999999999998</v>
      </c>
      <c r="AO82">
        <v>0</v>
      </c>
      <c r="AP82">
        <v>2.3058000000000001</v>
      </c>
      <c r="AQ82">
        <v>31.562999999999999</v>
      </c>
      <c r="AR82">
        <v>49.68</v>
      </c>
      <c r="AS82">
        <v>32.9574</v>
      </c>
      <c r="AT82">
        <v>14.996760999999999</v>
      </c>
      <c r="AU82">
        <v>0</v>
      </c>
      <c r="AV82">
        <v>0</v>
      </c>
      <c r="AW82">
        <v>3.04</v>
      </c>
      <c r="AX82">
        <v>0</v>
      </c>
      <c r="AY82">
        <v>0</v>
      </c>
      <c r="AZ82">
        <v>0</v>
      </c>
      <c r="BA82">
        <f t="shared" si="1"/>
        <v>2705.4027470000001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343.38626099999999</v>
      </c>
      <c r="L83">
        <v>560.75009999999997</v>
      </c>
      <c r="M83">
        <v>87</v>
      </c>
      <c r="N83">
        <v>118.125</v>
      </c>
      <c r="O83">
        <v>123.66562500000001</v>
      </c>
      <c r="P83">
        <v>120</v>
      </c>
      <c r="Q83">
        <v>16.899999999999999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18.690000000000001</v>
      </c>
      <c r="AH83">
        <v>140.34540000000001</v>
      </c>
      <c r="AI83">
        <v>33.097999999999999</v>
      </c>
      <c r="AJ83">
        <v>0</v>
      </c>
      <c r="AK83">
        <v>51.013800000000003</v>
      </c>
      <c r="AL83">
        <v>20.916</v>
      </c>
      <c r="AM83">
        <v>15.836040000000001</v>
      </c>
      <c r="AN83">
        <v>0.66954999999999998</v>
      </c>
      <c r="AO83">
        <v>0</v>
      </c>
      <c r="AP83">
        <v>2.3058000000000001</v>
      </c>
      <c r="AQ83">
        <v>31.562999999999999</v>
      </c>
      <c r="AR83">
        <v>49.68</v>
      </c>
      <c r="AS83">
        <v>32.9574</v>
      </c>
      <c r="AT83">
        <v>14.996760999999999</v>
      </c>
      <c r="AU83">
        <v>0</v>
      </c>
      <c r="AV83">
        <v>0</v>
      </c>
      <c r="AW83">
        <v>3.04</v>
      </c>
      <c r="AX83">
        <v>0</v>
      </c>
      <c r="AY83">
        <v>0</v>
      </c>
      <c r="AZ83">
        <v>0</v>
      </c>
      <c r="BA83">
        <f t="shared" si="1"/>
        <v>2705.4027470000001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343.38626099999999</v>
      </c>
      <c r="L84">
        <v>560.75009999999997</v>
      </c>
      <c r="M84">
        <v>87</v>
      </c>
      <c r="N84">
        <v>118.125</v>
      </c>
      <c r="O84">
        <v>123.66562500000001</v>
      </c>
      <c r="P84">
        <v>120</v>
      </c>
      <c r="Q84">
        <v>16.899999999999999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18.690000000000001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20.916</v>
      </c>
      <c r="AM84">
        <v>15.836040000000001</v>
      </c>
      <c r="AN84">
        <v>0.66954999999999998</v>
      </c>
      <c r="AO84">
        <v>0</v>
      </c>
      <c r="AP84">
        <v>2.3058000000000001</v>
      </c>
      <c r="AQ84">
        <v>31.562999999999999</v>
      </c>
      <c r="AR84">
        <v>49.68</v>
      </c>
      <c r="AS84">
        <v>32.9574</v>
      </c>
      <c r="AT84">
        <v>14.996760999999999</v>
      </c>
      <c r="AU84">
        <v>0</v>
      </c>
      <c r="AV84">
        <v>0</v>
      </c>
      <c r="AW84">
        <v>3.04</v>
      </c>
      <c r="AX84">
        <v>0</v>
      </c>
      <c r="AY84">
        <v>0</v>
      </c>
      <c r="AZ84">
        <v>0</v>
      </c>
      <c r="BA84">
        <f t="shared" si="1"/>
        <v>2703.702667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343.38626099999999</v>
      </c>
      <c r="L85">
        <v>560.75009999999997</v>
      </c>
      <c r="M85">
        <v>87</v>
      </c>
      <c r="N85">
        <v>118.125</v>
      </c>
      <c r="O85">
        <v>123.66562500000001</v>
      </c>
      <c r="P85">
        <v>120</v>
      </c>
      <c r="Q85">
        <v>16.899999999999999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18.690000000000001</v>
      </c>
      <c r="AH85">
        <v>140.34540000000001</v>
      </c>
      <c r="AI85">
        <v>6.3650000000000002</v>
      </c>
      <c r="AJ85">
        <v>0</v>
      </c>
      <c r="AK85">
        <v>51.013800000000003</v>
      </c>
      <c r="AL85">
        <v>20.916</v>
      </c>
      <c r="AM85">
        <v>15.836040000000001</v>
      </c>
      <c r="AN85">
        <v>0.66954999999999998</v>
      </c>
      <c r="AO85">
        <v>0</v>
      </c>
      <c r="AP85">
        <v>2.3058000000000001</v>
      </c>
      <c r="AQ85">
        <v>31.562999999999999</v>
      </c>
      <c r="AR85">
        <v>49.68</v>
      </c>
      <c r="AS85">
        <v>31.897383000000001</v>
      </c>
      <c r="AT85">
        <v>14.807869999999999</v>
      </c>
      <c r="AU85">
        <v>0</v>
      </c>
      <c r="AV85">
        <v>0</v>
      </c>
      <c r="AW85">
        <v>3.04</v>
      </c>
      <c r="AX85">
        <v>0</v>
      </c>
      <c r="AY85">
        <v>0</v>
      </c>
      <c r="AZ85">
        <v>0</v>
      </c>
      <c r="BA85">
        <f t="shared" si="1"/>
        <v>2665.6367230000005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343.38626099999999</v>
      </c>
      <c r="L86">
        <v>560.75009999999997</v>
      </c>
      <c r="M86">
        <v>87</v>
      </c>
      <c r="N86">
        <v>118.125</v>
      </c>
      <c r="O86">
        <v>123.66562500000001</v>
      </c>
      <c r="P86">
        <v>120</v>
      </c>
      <c r="Q86">
        <v>16.899999999999999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18.690000000000001</v>
      </c>
      <c r="AH86">
        <v>140.34540000000001</v>
      </c>
      <c r="AI86">
        <v>2.5459999999999998</v>
      </c>
      <c r="AJ86">
        <v>0</v>
      </c>
      <c r="AK86">
        <v>51.013800000000003</v>
      </c>
      <c r="AL86">
        <v>20.916</v>
      </c>
      <c r="AM86">
        <v>15.836040000000001</v>
      </c>
      <c r="AN86">
        <v>0.66954999999999998</v>
      </c>
      <c r="AO86">
        <v>0</v>
      </c>
      <c r="AP86">
        <v>2.3058000000000001</v>
      </c>
      <c r="AQ86">
        <v>31.562999999999999</v>
      </c>
      <c r="AR86">
        <v>49.68</v>
      </c>
      <c r="AS86">
        <v>31.897383000000001</v>
      </c>
      <c r="AT86">
        <v>14.996760999999999</v>
      </c>
      <c r="AU86">
        <v>0</v>
      </c>
      <c r="AV86">
        <v>0</v>
      </c>
      <c r="AW86">
        <v>3.04</v>
      </c>
      <c r="AX86">
        <v>0</v>
      </c>
      <c r="AY86">
        <v>0</v>
      </c>
      <c r="AZ86">
        <v>0</v>
      </c>
      <c r="BA86">
        <f t="shared" si="1"/>
        <v>2660.4266140000004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343.38626099999999</v>
      </c>
      <c r="L87">
        <v>560.75009999999997</v>
      </c>
      <c r="M87">
        <v>87</v>
      </c>
      <c r="N87">
        <v>118.125</v>
      </c>
      <c r="O87">
        <v>123.66562500000001</v>
      </c>
      <c r="P87">
        <v>120</v>
      </c>
      <c r="Q87">
        <v>16.899999999999999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27.408107999999999</v>
      </c>
      <c r="AE87">
        <v>28.225999999999999</v>
      </c>
      <c r="AF87">
        <v>18.734000000000002</v>
      </c>
      <c r="AG87">
        <v>18.690000000000001</v>
      </c>
      <c r="AH87">
        <v>116.9545</v>
      </c>
      <c r="AI87">
        <v>0</v>
      </c>
      <c r="AJ87">
        <v>0</v>
      </c>
      <c r="AK87">
        <v>51.013800000000003</v>
      </c>
      <c r="AL87">
        <v>20.916</v>
      </c>
      <c r="AM87">
        <v>15.836040000000001</v>
      </c>
      <c r="AN87">
        <v>0.66954999999999998</v>
      </c>
      <c r="AO87">
        <v>0</v>
      </c>
      <c r="AP87">
        <v>2.3058000000000001</v>
      </c>
      <c r="AQ87">
        <v>31.562999999999999</v>
      </c>
      <c r="AR87">
        <v>49.68</v>
      </c>
      <c r="AS87">
        <v>31.897383000000001</v>
      </c>
      <c r="AT87">
        <v>14.996760999999999</v>
      </c>
      <c r="AU87">
        <v>0</v>
      </c>
      <c r="AV87">
        <v>0</v>
      </c>
      <c r="AW87">
        <v>3.04</v>
      </c>
      <c r="AX87">
        <v>0</v>
      </c>
      <c r="AY87">
        <v>0</v>
      </c>
      <c r="AZ87">
        <v>0</v>
      </c>
      <c r="BA87">
        <f t="shared" si="1"/>
        <v>2556.5396100000003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343.38626099999999</v>
      </c>
      <c r="L88">
        <v>560.75009999999997</v>
      </c>
      <c r="M88">
        <v>87</v>
      </c>
      <c r="N88">
        <v>118.125</v>
      </c>
      <c r="O88">
        <v>123.66562500000001</v>
      </c>
      <c r="P88">
        <v>120</v>
      </c>
      <c r="Q88">
        <v>16.899999999999999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27.408107999999999</v>
      </c>
      <c r="AE88">
        <v>28.225999999999999</v>
      </c>
      <c r="AF88">
        <v>18.734000000000002</v>
      </c>
      <c r="AG88">
        <v>18.690000000000001</v>
      </c>
      <c r="AH88">
        <v>116.9545</v>
      </c>
      <c r="AI88">
        <v>0</v>
      </c>
      <c r="AJ88">
        <v>0</v>
      </c>
      <c r="AK88">
        <v>51.013800000000003</v>
      </c>
      <c r="AL88">
        <v>20.916</v>
      </c>
      <c r="AM88">
        <v>15.836040000000001</v>
      </c>
      <c r="AN88">
        <v>0.66954999999999998</v>
      </c>
      <c r="AO88">
        <v>0</v>
      </c>
      <c r="AP88">
        <v>2.5619999999999998</v>
      </c>
      <c r="AQ88">
        <v>31.562999999999999</v>
      </c>
      <c r="AR88">
        <v>49.68</v>
      </c>
      <c r="AS88">
        <v>31.897383000000001</v>
      </c>
      <c r="AT88">
        <v>14.996760999999999</v>
      </c>
      <c r="AU88">
        <v>0</v>
      </c>
      <c r="AV88">
        <v>0</v>
      </c>
      <c r="AW88">
        <v>3.04</v>
      </c>
      <c r="AX88">
        <v>0</v>
      </c>
      <c r="AY88">
        <v>0</v>
      </c>
      <c r="AZ88">
        <v>0</v>
      </c>
      <c r="BA88">
        <f t="shared" si="1"/>
        <v>2556.7958100000001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343.38626099999999</v>
      </c>
      <c r="L89">
        <v>560.75009999999997</v>
      </c>
      <c r="M89">
        <v>87</v>
      </c>
      <c r="N89">
        <v>118.125</v>
      </c>
      <c r="O89">
        <v>123.66562500000001</v>
      </c>
      <c r="P89">
        <v>122.25</v>
      </c>
      <c r="Q89">
        <v>16.899999999999999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27.408107999999999</v>
      </c>
      <c r="AE89">
        <v>28.225999999999999</v>
      </c>
      <c r="AF89">
        <v>18.734000000000002</v>
      </c>
      <c r="AG89">
        <v>18.690000000000001</v>
      </c>
      <c r="AH89">
        <v>116.9545</v>
      </c>
      <c r="AI89">
        <v>0</v>
      </c>
      <c r="AJ89">
        <v>0</v>
      </c>
      <c r="AK89">
        <v>51.013800000000003</v>
      </c>
      <c r="AL89">
        <v>10.458</v>
      </c>
      <c r="AM89">
        <v>15.836040000000001</v>
      </c>
      <c r="AN89">
        <v>0.66954999999999998</v>
      </c>
      <c r="AO89">
        <v>0</v>
      </c>
      <c r="AP89">
        <v>2.5619999999999998</v>
      </c>
      <c r="AQ89">
        <v>31.562999999999999</v>
      </c>
      <c r="AR89">
        <v>49.68</v>
      </c>
      <c r="AS89">
        <v>31.897383000000001</v>
      </c>
      <c r="AT89">
        <v>14.996760999999999</v>
      </c>
      <c r="AU89">
        <v>0</v>
      </c>
      <c r="AV89">
        <v>0</v>
      </c>
      <c r="AW89">
        <v>3.04</v>
      </c>
      <c r="AX89">
        <v>0</v>
      </c>
      <c r="AY89">
        <v>0</v>
      </c>
      <c r="AZ89">
        <v>0</v>
      </c>
      <c r="BA89">
        <f t="shared" si="1"/>
        <v>2548.58781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343.38626099999999</v>
      </c>
      <c r="L90">
        <v>560.75009999999997</v>
      </c>
      <c r="M90">
        <v>87</v>
      </c>
      <c r="N90">
        <v>118.125</v>
      </c>
      <c r="O90">
        <v>123.66562500000001</v>
      </c>
      <c r="P90">
        <v>123.75</v>
      </c>
      <c r="Q90">
        <v>16.899999999999999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27.408107999999999</v>
      </c>
      <c r="AE90">
        <v>28.225999999999999</v>
      </c>
      <c r="AF90">
        <v>18.734000000000002</v>
      </c>
      <c r="AG90">
        <v>18.690000000000001</v>
      </c>
      <c r="AH90">
        <v>116.9545</v>
      </c>
      <c r="AI90">
        <v>0</v>
      </c>
      <c r="AJ90">
        <v>0</v>
      </c>
      <c r="AK90">
        <v>51.013800000000003</v>
      </c>
      <c r="AL90">
        <v>10.458</v>
      </c>
      <c r="AM90">
        <v>15.836040000000001</v>
      </c>
      <c r="AN90">
        <v>0.66954999999999998</v>
      </c>
      <c r="AO90">
        <v>0</v>
      </c>
      <c r="AP90">
        <v>2.5619999999999998</v>
      </c>
      <c r="AQ90">
        <v>31.562999999999999</v>
      </c>
      <c r="AR90">
        <v>49.68</v>
      </c>
      <c r="AS90">
        <v>31.897383000000001</v>
      </c>
      <c r="AT90">
        <v>14.996760999999999</v>
      </c>
      <c r="AU90">
        <v>0</v>
      </c>
      <c r="AV90">
        <v>0</v>
      </c>
      <c r="AW90">
        <v>3.04</v>
      </c>
      <c r="AX90">
        <v>0</v>
      </c>
      <c r="AY90">
        <v>0</v>
      </c>
      <c r="AZ90">
        <v>0</v>
      </c>
      <c r="BA90">
        <f t="shared" si="1"/>
        <v>2550.08781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343.38626099999999</v>
      </c>
      <c r="L91">
        <v>560.75009999999997</v>
      </c>
      <c r="M91">
        <v>87</v>
      </c>
      <c r="N91">
        <v>118.125</v>
      </c>
      <c r="O91">
        <v>123.66562500000001</v>
      </c>
      <c r="P91">
        <v>123.75</v>
      </c>
      <c r="Q91">
        <v>16.899999999999999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18.690000000000001</v>
      </c>
      <c r="AH91">
        <v>140.34540000000001</v>
      </c>
      <c r="AI91">
        <v>0</v>
      </c>
      <c r="AJ91">
        <v>0</v>
      </c>
      <c r="AK91">
        <v>51.013800000000003</v>
      </c>
      <c r="AL91">
        <v>10.458</v>
      </c>
      <c r="AM91">
        <v>15.836040000000001</v>
      </c>
      <c r="AN91">
        <v>0.66954999999999998</v>
      </c>
      <c r="AO91">
        <v>0</v>
      </c>
      <c r="AP91">
        <v>2.5619999999999998</v>
      </c>
      <c r="AQ91">
        <v>31.562999999999999</v>
      </c>
      <c r="AR91">
        <v>49.68</v>
      </c>
      <c r="AS91">
        <v>31.897383000000001</v>
      </c>
      <c r="AT91">
        <v>14.996760999999999</v>
      </c>
      <c r="AU91">
        <v>0</v>
      </c>
      <c r="AV91">
        <v>0</v>
      </c>
      <c r="AW91">
        <v>3.04</v>
      </c>
      <c r="AX91">
        <v>0</v>
      </c>
      <c r="AY91">
        <v>0</v>
      </c>
      <c r="AZ91">
        <v>0</v>
      </c>
      <c r="BA91">
        <f t="shared" si="1"/>
        <v>2655.6568940000002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343.38626099999999</v>
      </c>
      <c r="L92">
        <v>560.75009999999997</v>
      </c>
      <c r="M92">
        <v>87</v>
      </c>
      <c r="N92">
        <v>118.125</v>
      </c>
      <c r="O92">
        <v>123.66562500000001</v>
      </c>
      <c r="P92">
        <v>123.75</v>
      </c>
      <c r="Q92">
        <v>16.899999999999999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18.690000000000001</v>
      </c>
      <c r="AH92">
        <v>140.34540000000001</v>
      </c>
      <c r="AI92">
        <v>0</v>
      </c>
      <c r="AJ92">
        <v>0</v>
      </c>
      <c r="AK92">
        <v>51.013800000000003</v>
      </c>
      <c r="AL92">
        <v>10.458</v>
      </c>
      <c r="AM92">
        <v>15.836040000000001</v>
      </c>
      <c r="AN92">
        <v>0.66954999999999998</v>
      </c>
      <c r="AO92">
        <v>0</v>
      </c>
      <c r="AP92">
        <v>2.5619999999999998</v>
      </c>
      <c r="AQ92">
        <v>31.562999999999999</v>
      </c>
      <c r="AR92">
        <v>49.68</v>
      </c>
      <c r="AS92">
        <v>31.897383000000001</v>
      </c>
      <c r="AT92">
        <v>14.209362</v>
      </c>
      <c r="AU92">
        <v>0</v>
      </c>
      <c r="AV92">
        <v>0</v>
      </c>
      <c r="AW92">
        <v>3.04</v>
      </c>
      <c r="AX92">
        <v>0</v>
      </c>
      <c r="AY92">
        <v>0</v>
      </c>
      <c r="AZ92">
        <v>0</v>
      </c>
      <c r="BA92">
        <f t="shared" si="1"/>
        <v>2654.8694950000004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343.38626099999999</v>
      </c>
      <c r="L93">
        <v>560.75009999999997</v>
      </c>
      <c r="M93">
        <v>87</v>
      </c>
      <c r="N93">
        <v>118.125</v>
      </c>
      <c r="O93">
        <v>123.66562500000001</v>
      </c>
      <c r="P93">
        <v>125.58750000000001</v>
      </c>
      <c r="Q93">
        <v>16.899999999999999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18.690000000000001</v>
      </c>
      <c r="AH93">
        <v>140.34540000000001</v>
      </c>
      <c r="AI93">
        <v>0</v>
      </c>
      <c r="AJ93">
        <v>0</v>
      </c>
      <c r="AK93">
        <v>51.013800000000003</v>
      </c>
      <c r="AL93">
        <v>10.458</v>
      </c>
      <c r="AM93">
        <v>15.836040000000001</v>
      </c>
      <c r="AN93">
        <v>0.66954999999999998</v>
      </c>
      <c r="AO93">
        <v>0</v>
      </c>
      <c r="AP93">
        <v>2.5619999999999998</v>
      </c>
      <c r="AQ93">
        <v>31.562999999999999</v>
      </c>
      <c r="AR93">
        <v>49.68</v>
      </c>
      <c r="AS93">
        <v>31.897383000000001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2647.9005940000002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343.38626099999999</v>
      </c>
      <c r="L94">
        <v>560.75009999999997</v>
      </c>
      <c r="M94">
        <v>87</v>
      </c>
      <c r="N94">
        <v>118.125</v>
      </c>
      <c r="O94">
        <v>123.66562500000001</v>
      </c>
      <c r="P94">
        <v>125.58750000000001</v>
      </c>
      <c r="Q94">
        <v>16.899999999999999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18.229800000000001</v>
      </c>
      <c r="AE94">
        <v>49.436556000000003</v>
      </c>
      <c r="AF94">
        <v>29.58</v>
      </c>
      <c r="AG94">
        <v>18.690000000000001</v>
      </c>
      <c r="AH94">
        <v>140.34540000000001</v>
      </c>
      <c r="AI94">
        <v>0</v>
      </c>
      <c r="AJ94">
        <v>0</v>
      </c>
      <c r="AK94">
        <v>51.013800000000003</v>
      </c>
      <c r="AL94">
        <v>10.458</v>
      </c>
      <c r="AM94">
        <v>15.836040000000001</v>
      </c>
      <c r="AN94">
        <v>0.66954999999999998</v>
      </c>
      <c r="AO94">
        <v>7.2912000000000005E-2</v>
      </c>
      <c r="AP94">
        <v>2.5619999999999998</v>
      </c>
      <c r="AQ94">
        <v>31.562999999999999</v>
      </c>
      <c r="AR94">
        <v>49.68</v>
      </c>
      <c r="AS94">
        <v>31.897383000000001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2638.7951980000003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343.38626099999999</v>
      </c>
      <c r="L95">
        <v>560.75009999999997</v>
      </c>
      <c r="M95">
        <v>87</v>
      </c>
      <c r="N95">
        <v>118.125</v>
      </c>
      <c r="O95">
        <v>123.66562500000001</v>
      </c>
      <c r="P95">
        <v>125.58750000000001</v>
      </c>
      <c r="Q95">
        <v>16.899999999999999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6.5537999999999998</v>
      </c>
      <c r="AA95">
        <v>28.045000000000002</v>
      </c>
      <c r="AB95">
        <v>26.260100000000001</v>
      </c>
      <c r="AC95">
        <v>0</v>
      </c>
      <c r="AD95">
        <v>18.229800000000001</v>
      </c>
      <c r="AE95">
        <v>28.225999999999999</v>
      </c>
      <c r="AF95">
        <v>17.748000000000001</v>
      </c>
      <c r="AG95">
        <v>18.690000000000001</v>
      </c>
      <c r="AH95">
        <v>140.34540000000001</v>
      </c>
      <c r="AI95">
        <v>0</v>
      </c>
      <c r="AJ95">
        <v>0</v>
      </c>
      <c r="AK95">
        <v>51.013800000000003</v>
      </c>
      <c r="AL95">
        <v>10.458</v>
      </c>
      <c r="AM95">
        <v>15.836040000000001</v>
      </c>
      <c r="AN95">
        <v>0.66954999999999998</v>
      </c>
      <c r="AO95">
        <v>6.7325999999999997E-2</v>
      </c>
      <c r="AP95">
        <v>2.5619999999999998</v>
      </c>
      <c r="AQ95">
        <v>31.562999999999999</v>
      </c>
      <c r="AR95">
        <v>49.68</v>
      </c>
      <c r="AS95">
        <v>31.897383000000001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2542.7773480000005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343.38626099999999</v>
      </c>
      <c r="L96">
        <v>560.75009999999997</v>
      </c>
      <c r="M96">
        <v>87</v>
      </c>
      <c r="N96">
        <v>118.125</v>
      </c>
      <c r="O96">
        <v>123.66562500000001</v>
      </c>
      <c r="P96">
        <v>125.58750000000001</v>
      </c>
      <c r="Q96">
        <v>16.899999999999999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6.5537999999999998</v>
      </c>
      <c r="AA96">
        <v>28.045000000000002</v>
      </c>
      <c r="AB96">
        <v>13.0634</v>
      </c>
      <c r="AC96">
        <v>0</v>
      </c>
      <c r="AD96">
        <v>18.229800000000001</v>
      </c>
      <c r="AE96">
        <v>28.225999999999999</v>
      </c>
      <c r="AF96">
        <v>17.748000000000001</v>
      </c>
      <c r="AG96">
        <v>18.690000000000001</v>
      </c>
      <c r="AH96">
        <v>113.64</v>
      </c>
      <c r="AI96">
        <v>0</v>
      </c>
      <c r="AJ96">
        <v>0</v>
      </c>
      <c r="AK96">
        <v>51.013800000000003</v>
      </c>
      <c r="AL96">
        <v>23.24</v>
      </c>
      <c r="AM96">
        <v>15.836040000000001</v>
      </c>
      <c r="AN96">
        <v>0.66954999999999998</v>
      </c>
      <c r="AO96">
        <v>7.6439999999999994E-2</v>
      </c>
      <c r="AP96">
        <v>2.5619999999999998</v>
      </c>
      <c r="AQ96">
        <v>31.562999999999999</v>
      </c>
      <c r="AR96">
        <v>49.68</v>
      </c>
      <c r="AS96">
        <v>31.897383000000001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2515.6663619999999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343.38626099999999</v>
      </c>
      <c r="L97">
        <v>560.75009999999997</v>
      </c>
      <c r="M97">
        <v>87</v>
      </c>
      <c r="N97">
        <v>118.125</v>
      </c>
      <c r="O97">
        <v>123.66562500000001</v>
      </c>
      <c r="P97">
        <v>125.58750000000001</v>
      </c>
      <c r="Q97">
        <v>16.899999999999999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6.5537999999999998</v>
      </c>
      <c r="AA97">
        <v>28.045000000000002</v>
      </c>
      <c r="AB97">
        <v>13.0634</v>
      </c>
      <c r="AC97">
        <v>0</v>
      </c>
      <c r="AD97">
        <v>18.229800000000001</v>
      </c>
      <c r="AE97">
        <v>28.225999999999999</v>
      </c>
      <c r="AF97">
        <v>17.748000000000001</v>
      </c>
      <c r="AG97">
        <v>18.690000000000001</v>
      </c>
      <c r="AH97">
        <v>93.563599999999994</v>
      </c>
      <c r="AI97">
        <v>0</v>
      </c>
      <c r="AJ97">
        <v>0</v>
      </c>
      <c r="AK97">
        <v>51.013800000000003</v>
      </c>
      <c r="AL97">
        <v>80.177999999999997</v>
      </c>
      <c r="AM97">
        <v>14.23644</v>
      </c>
      <c r="AN97">
        <v>0.66954999999999998</v>
      </c>
      <c r="AO97">
        <v>8.8200000000000001E-2</v>
      </c>
      <c r="AP97">
        <v>2.5619999999999998</v>
      </c>
      <c r="AQ97">
        <v>31.562999999999999</v>
      </c>
      <c r="AR97">
        <v>49.68</v>
      </c>
      <c r="AS97">
        <v>31.897383000000001</v>
      </c>
      <c r="AT97">
        <v>13.497413999999999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2549.4407750000005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343.38626099999999</v>
      </c>
      <c r="L98">
        <v>560.75009999999997</v>
      </c>
      <c r="M98">
        <v>87</v>
      </c>
      <c r="N98">
        <v>118.125</v>
      </c>
      <c r="O98">
        <v>123.66562500000001</v>
      </c>
      <c r="P98">
        <v>125.58750000000001</v>
      </c>
      <c r="Q98">
        <v>16.899999999999999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6.05</v>
      </c>
      <c r="AA98">
        <v>28.045000000000002</v>
      </c>
      <c r="AB98">
        <v>13.0634</v>
      </c>
      <c r="AC98">
        <v>0</v>
      </c>
      <c r="AD98">
        <v>18.229800000000001</v>
      </c>
      <c r="AE98">
        <v>28.225999999999999</v>
      </c>
      <c r="AF98">
        <v>17.748000000000001</v>
      </c>
      <c r="AG98">
        <v>18.690000000000001</v>
      </c>
      <c r="AH98">
        <v>92.711299999999994</v>
      </c>
      <c r="AI98">
        <v>0</v>
      </c>
      <c r="AJ98">
        <v>0</v>
      </c>
      <c r="AK98">
        <v>51.013800000000003</v>
      </c>
      <c r="AL98">
        <v>80.177999999999997</v>
      </c>
      <c r="AM98">
        <v>10.557359999999999</v>
      </c>
      <c r="AN98">
        <v>0.66954999999999998</v>
      </c>
      <c r="AO98">
        <v>0.10290000000000001</v>
      </c>
      <c r="AP98">
        <v>2.5619999999999998</v>
      </c>
      <c r="AQ98">
        <v>31.562999999999999</v>
      </c>
      <c r="AR98">
        <v>49.68</v>
      </c>
      <c r="AS98">
        <v>31.897383000000001</v>
      </c>
      <c r="AT98">
        <v>12.750022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2543.6729030000001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13.735569415999988</v>
      </c>
      <c r="L99">
        <f t="shared" si="2"/>
        <v>13.458002399999984</v>
      </c>
      <c r="M99">
        <f t="shared" si="2"/>
        <v>2.0979999999999999</v>
      </c>
      <c r="N99">
        <f t="shared" si="2"/>
        <v>2.835</v>
      </c>
      <c r="O99">
        <f t="shared" si="2"/>
        <v>2.9679749999999947</v>
      </c>
      <c r="P99">
        <f t="shared" si="2"/>
        <v>2.983199999999997</v>
      </c>
      <c r="Q99">
        <f t="shared" si="2"/>
        <v>0.45479110000000034</v>
      </c>
      <c r="R99">
        <f t="shared" si="2"/>
        <v>0.73290283299999914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0.20964185000000007</v>
      </c>
      <c r="AA99">
        <f t="shared" si="2"/>
        <v>0.39486886000000004</v>
      </c>
      <c r="AB99">
        <f t="shared" si="2"/>
        <v>0.42073478999999964</v>
      </c>
      <c r="AC99">
        <f t="shared" si="2"/>
        <v>0.29284984599999986</v>
      </c>
      <c r="AD99">
        <f t="shared" si="2"/>
        <v>0.35348771100000032</v>
      </c>
      <c r="AE99">
        <f t="shared" si="2"/>
        <v>0.74160864100000157</v>
      </c>
      <c r="AF99">
        <f t="shared" si="2"/>
        <v>0.29609580000000035</v>
      </c>
      <c r="AG99">
        <f t="shared" si="2"/>
        <v>0.4485600000000009</v>
      </c>
      <c r="AH99">
        <f t="shared" si="2"/>
        <v>1.1079900000000005</v>
      </c>
      <c r="AI99">
        <f t="shared" si="2"/>
        <v>0.10311300000000001</v>
      </c>
      <c r="AJ99">
        <f t="shared" si="2"/>
        <v>0</v>
      </c>
      <c r="AK99">
        <f t="shared" si="2"/>
        <v>1.2243312000000004</v>
      </c>
      <c r="AL99">
        <f t="shared" si="2"/>
        <v>0.7866740000000001</v>
      </c>
      <c r="AM99">
        <f t="shared" si="2"/>
        <v>0.21338664000000024</v>
      </c>
      <c r="AN99">
        <f t="shared" si="2"/>
        <v>1.6069200000000013E-2</v>
      </c>
      <c r="AO99">
        <f t="shared" si="2"/>
        <v>3.9175500000000003E-4</v>
      </c>
      <c r="AP99">
        <f t="shared" si="2"/>
        <v>6.8789700000000079E-2</v>
      </c>
      <c r="AQ99">
        <f t="shared" si="2"/>
        <v>0.43470000000000047</v>
      </c>
      <c r="AR99">
        <f t="shared" si="2"/>
        <v>1.2022559999999993</v>
      </c>
      <c r="AS99">
        <f t="shared" si="2"/>
        <v>0.73836145274999943</v>
      </c>
      <c r="AT99">
        <f t="shared" si="2"/>
        <v>0.34433635975000043</v>
      </c>
      <c r="AU99">
        <f t="shared" si="2"/>
        <v>0</v>
      </c>
      <c r="AV99">
        <f t="shared" si="2"/>
        <v>0</v>
      </c>
      <c r="AW99">
        <f t="shared" si="2"/>
        <v>1.5199999999999998E-2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64.35868285049996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662.46794699999998</v>
      </c>
      <c r="L3">
        <v>540.89954599999999</v>
      </c>
      <c r="M3">
        <v>88.743200000000002</v>
      </c>
      <c r="N3">
        <v>113.943375</v>
      </c>
      <c r="O3">
        <v>119.287862</v>
      </c>
      <c r="P3">
        <v>121.141702</v>
      </c>
      <c r="Q3">
        <v>19.828317999999999</v>
      </c>
      <c r="R3">
        <v>40.889490000000002</v>
      </c>
      <c r="S3">
        <v>25.45589</v>
      </c>
      <c r="T3">
        <v>0</v>
      </c>
      <c r="U3">
        <v>403.94554199999999</v>
      </c>
      <c r="V3">
        <v>13.74555</v>
      </c>
      <c r="W3">
        <v>44.756552999999997</v>
      </c>
      <c r="X3">
        <v>142.29357099999999</v>
      </c>
      <c r="Y3">
        <v>0</v>
      </c>
      <c r="Z3">
        <v>6.3217949999999998</v>
      </c>
      <c r="AA3">
        <v>27.104025</v>
      </c>
      <c r="AB3">
        <v>12.600956</v>
      </c>
      <c r="AC3">
        <v>9.3352439999999994</v>
      </c>
      <c r="AD3">
        <v>17.584465000000002</v>
      </c>
      <c r="AE3">
        <v>27.845590000000001</v>
      </c>
      <c r="AF3">
        <v>8.5598600000000005</v>
      </c>
      <c r="AG3">
        <v>18.028373999999999</v>
      </c>
      <c r="AH3">
        <v>36.539048000000001</v>
      </c>
      <c r="AI3">
        <v>0</v>
      </c>
      <c r="AJ3">
        <v>0</v>
      </c>
      <c r="AK3">
        <v>49.207911000000003</v>
      </c>
      <c r="AL3">
        <v>20.175574000000001</v>
      </c>
      <c r="AM3">
        <v>5.0918150000000004</v>
      </c>
      <c r="AN3">
        <v>0.64584799999999998</v>
      </c>
      <c r="AO3">
        <v>6.8060000000000004E-3</v>
      </c>
      <c r="AP3">
        <v>7.7846109999999999</v>
      </c>
      <c r="AQ3">
        <v>30.44567</v>
      </c>
      <c r="AR3">
        <v>47.921328000000003</v>
      </c>
      <c r="AS3">
        <v>29.844338</v>
      </c>
      <c r="AT3">
        <v>13.820586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2706.2623899999999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662.46794699999998</v>
      </c>
      <c r="L4">
        <v>540.89954599999999</v>
      </c>
      <c r="M4">
        <v>88.743200000000002</v>
      </c>
      <c r="N4">
        <v>113.943375</v>
      </c>
      <c r="O4">
        <v>119.287862</v>
      </c>
      <c r="P4">
        <v>121.141702</v>
      </c>
      <c r="Q4">
        <v>19.828317999999999</v>
      </c>
      <c r="R4">
        <v>40.889490000000002</v>
      </c>
      <c r="S4">
        <v>25.45589</v>
      </c>
      <c r="T4">
        <v>0</v>
      </c>
      <c r="U4">
        <v>403.94554199999999</v>
      </c>
      <c r="V4">
        <v>13.74555</v>
      </c>
      <c r="W4">
        <v>44.756552999999997</v>
      </c>
      <c r="X4">
        <v>142.29357099999999</v>
      </c>
      <c r="Y4">
        <v>0</v>
      </c>
      <c r="Z4">
        <v>6.3217949999999998</v>
      </c>
      <c r="AA4">
        <v>27.104025</v>
      </c>
      <c r="AB4">
        <v>12.600956</v>
      </c>
      <c r="AC4">
        <v>9.3352439999999994</v>
      </c>
      <c r="AD4">
        <v>17.584465000000002</v>
      </c>
      <c r="AE4">
        <v>27.845590000000001</v>
      </c>
      <c r="AF4">
        <v>8.5598600000000005</v>
      </c>
      <c r="AG4">
        <v>18.028373999999999</v>
      </c>
      <c r="AH4">
        <v>36.539048000000001</v>
      </c>
      <c r="AI4">
        <v>0</v>
      </c>
      <c r="AJ4">
        <v>0</v>
      </c>
      <c r="AK4">
        <v>49.207911000000003</v>
      </c>
      <c r="AL4">
        <v>20.175574000000001</v>
      </c>
      <c r="AM4">
        <v>5.0918150000000004</v>
      </c>
      <c r="AN4">
        <v>0.64584799999999998</v>
      </c>
      <c r="AO4">
        <v>0</v>
      </c>
      <c r="AP4">
        <v>7.7846109999999999</v>
      </c>
      <c r="AQ4">
        <v>30.44567</v>
      </c>
      <c r="AR4">
        <v>47.921328000000003</v>
      </c>
      <c r="AS4">
        <v>29.844338</v>
      </c>
      <c r="AT4">
        <v>12.762062999999999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2705.1970610000003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662.46794699999998</v>
      </c>
      <c r="L5">
        <v>540.89954599999999</v>
      </c>
      <c r="M5">
        <v>88.743200000000002</v>
      </c>
      <c r="N5">
        <v>113.943375</v>
      </c>
      <c r="O5">
        <v>119.287862</v>
      </c>
      <c r="P5">
        <v>121.141702</v>
      </c>
      <c r="Q5">
        <v>19.828317999999999</v>
      </c>
      <c r="R5">
        <v>40.889490000000002</v>
      </c>
      <c r="S5">
        <v>25.45589</v>
      </c>
      <c r="T5">
        <v>0</v>
      </c>
      <c r="U5">
        <v>403.94554199999999</v>
      </c>
      <c r="V5">
        <v>13.74555</v>
      </c>
      <c r="W5">
        <v>44.756552999999997</v>
      </c>
      <c r="X5">
        <v>142.29357099999999</v>
      </c>
      <c r="Y5">
        <v>0</v>
      </c>
      <c r="Z5">
        <v>6.3217949999999998</v>
      </c>
      <c r="AA5">
        <v>13.552013000000001</v>
      </c>
      <c r="AB5">
        <v>12.600956</v>
      </c>
      <c r="AC5">
        <v>9.3352439999999994</v>
      </c>
      <c r="AD5">
        <v>17.584465000000002</v>
      </c>
      <c r="AE5">
        <v>27.845590000000001</v>
      </c>
      <c r="AF5">
        <v>8.5598600000000005</v>
      </c>
      <c r="AG5">
        <v>18.028373999999999</v>
      </c>
      <c r="AH5">
        <v>36.539048000000001</v>
      </c>
      <c r="AI5">
        <v>0</v>
      </c>
      <c r="AJ5">
        <v>0</v>
      </c>
      <c r="AK5">
        <v>49.207911000000003</v>
      </c>
      <c r="AL5">
        <v>20.175574000000001</v>
      </c>
      <c r="AM5">
        <v>5.0918150000000004</v>
      </c>
      <c r="AN5">
        <v>0.64584799999999998</v>
      </c>
      <c r="AO5">
        <v>0</v>
      </c>
      <c r="AP5">
        <v>1.6063480000000001</v>
      </c>
      <c r="AQ5">
        <v>30.44567</v>
      </c>
      <c r="AR5">
        <v>47.921328000000003</v>
      </c>
      <c r="AS5">
        <v>29.844338</v>
      </c>
      <c r="AT5">
        <v>12.485994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2685.1907169999999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662.46794699999998</v>
      </c>
      <c r="L6">
        <v>540.89954599999999</v>
      </c>
      <c r="M6">
        <v>88.743200000000002</v>
      </c>
      <c r="N6">
        <v>113.943375</v>
      </c>
      <c r="O6">
        <v>119.287862</v>
      </c>
      <c r="P6">
        <v>121.141702</v>
      </c>
      <c r="Q6">
        <v>19.828317999999999</v>
      </c>
      <c r="R6">
        <v>40.889490000000002</v>
      </c>
      <c r="S6">
        <v>25.45589</v>
      </c>
      <c r="T6">
        <v>0</v>
      </c>
      <c r="U6">
        <v>403.94554199999999</v>
      </c>
      <c r="V6">
        <v>13.74555</v>
      </c>
      <c r="W6">
        <v>44.756552999999997</v>
      </c>
      <c r="X6">
        <v>142.29357099999999</v>
      </c>
      <c r="Y6">
        <v>0</v>
      </c>
      <c r="Z6">
        <v>6.3217949999999998</v>
      </c>
      <c r="AA6">
        <v>13.552013000000001</v>
      </c>
      <c r="AB6">
        <v>12.600956</v>
      </c>
      <c r="AC6">
        <v>9.3352439999999994</v>
      </c>
      <c r="AD6">
        <v>17.584465000000002</v>
      </c>
      <c r="AE6">
        <v>27.845590000000001</v>
      </c>
      <c r="AF6">
        <v>8.5598600000000005</v>
      </c>
      <c r="AG6">
        <v>18.028373999999999</v>
      </c>
      <c r="AH6">
        <v>36.539048000000001</v>
      </c>
      <c r="AI6">
        <v>0</v>
      </c>
      <c r="AJ6">
        <v>0</v>
      </c>
      <c r="AK6">
        <v>49.207911000000003</v>
      </c>
      <c r="AL6">
        <v>20.175574000000001</v>
      </c>
      <c r="AM6">
        <v>5.0918150000000004</v>
      </c>
      <c r="AN6">
        <v>0.64584799999999998</v>
      </c>
      <c r="AO6">
        <v>6.7211000000000007E-2</v>
      </c>
      <c r="AP6">
        <v>1.6063480000000001</v>
      </c>
      <c r="AQ6">
        <v>30.44567</v>
      </c>
      <c r="AR6">
        <v>47.921328000000003</v>
      </c>
      <c r="AS6">
        <v>29.844338</v>
      </c>
      <c r="AT6">
        <v>13.043661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2685.815595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662.46794699999998</v>
      </c>
      <c r="L7">
        <v>540.89954599999999</v>
      </c>
      <c r="M7">
        <v>88.743200000000002</v>
      </c>
      <c r="N7">
        <v>113.943375</v>
      </c>
      <c r="O7">
        <v>119.287862</v>
      </c>
      <c r="P7">
        <v>121.141702</v>
      </c>
      <c r="Q7">
        <v>19.828317999999999</v>
      </c>
      <c r="R7">
        <v>40.889490000000002</v>
      </c>
      <c r="S7">
        <v>25.45589</v>
      </c>
      <c r="T7">
        <v>0</v>
      </c>
      <c r="U7">
        <v>403.94554199999999</v>
      </c>
      <c r="V7">
        <v>13.74555</v>
      </c>
      <c r="W7">
        <v>44.756552999999997</v>
      </c>
      <c r="X7">
        <v>142.29357099999999</v>
      </c>
      <c r="Y7">
        <v>0</v>
      </c>
      <c r="Z7">
        <v>6.3217949999999998</v>
      </c>
      <c r="AA7">
        <v>13.552013000000001</v>
      </c>
      <c r="AB7">
        <v>12.600956</v>
      </c>
      <c r="AC7">
        <v>9.3352439999999994</v>
      </c>
      <c r="AD7">
        <v>17.584465000000002</v>
      </c>
      <c r="AE7">
        <v>27.845590000000001</v>
      </c>
      <c r="AF7">
        <v>8.5598600000000005</v>
      </c>
      <c r="AG7">
        <v>18.028373999999999</v>
      </c>
      <c r="AH7">
        <v>36.539048000000001</v>
      </c>
      <c r="AI7">
        <v>0</v>
      </c>
      <c r="AJ7">
        <v>0</v>
      </c>
      <c r="AK7">
        <v>49.207911000000003</v>
      </c>
      <c r="AL7">
        <v>20.175574000000001</v>
      </c>
      <c r="AM7">
        <v>5.0918150000000004</v>
      </c>
      <c r="AN7">
        <v>0.64584799999999998</v>
      </c>
      <c r="AO7">
        <v>0.117691</v>
      </c>
      <c r="AP7">
        <v>1.6063480000000001</v>
      </c>
      <c r="AQ7">
        <v>30.44567</v>
      </c>
      <c r="AR7">
        <v>47.921328000000003</v>
      </c>
      <c r="AS7">
        <v>29.844338</v>
      </c>
      <c r="AT7">
        <v>13.032093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2685.8545069999996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662.46794699999998</v>
      </c>
      <c r="L8">
        <v>540.89954599999999</v>
      </c>
      <c r="M8">
        <v>88.743200000000002</v>
      </c>
      <c r="N8">
        <v>113.943375</v>
      </c>
      <c r="O8">
        <v>119.287862</v>
      </c>
      <c r="P8">
        <v>121.141702</v>
      </c>
      <c r="Q8">
        <v>19.828317999999999</v>
      </c>
      <c r="R8">
        <v>40.889490000000002</v>
      </c>
      <c r="S8">
        <v>25.45589</v>
      </c>
      <c r="T8">
        <v>0</v>
      </c>
      <c r="U8">
        <v>403.94554199999999</v>
      </c>
      <c r="V8">
        <v>13.74555</v>
      </c>
      <c r="W8">
        <v>44.756552999999997</v>
      </c>
      <c r="X8">
        <v>142.29357099999999</v>
      </c>
      <c r="Y8">
        <v>0</v>
      </c>
      <c r="Z8">
        <v>6.3217949999999998</v>
      </c>
      <c r="AA8">
        <v>0</v>
      </c>
      <c r="AB8">
        <v>12.600956</v>
      </c>
      <c r="AC8">
        <v>9.3352439999999994</v>
      </c>
      <c r="AD8">
        <v>17.584465000000002</v>
      </c>
      <c r="AE8">
        <v>27.845590000000001</v>
      </c>
      <c r="AF8">
        <v>8.5598600000000005</v>
      </c>
      <c r="AG8">
        <v>18.028373999999999</v>
      </c>
      <c r="AH8">
        <v>36.539048000000001</v>
      </c>
      <c r="AI8">
        <v>0</v>
      </c>
      <c r="AJ8">
        <v>0</v>
      </c>
      <c r="AK8">
        <v>49.207911000000003</v>
      </c>
      <c r="AL8">
        <v>20.175574000000001</v>
      </c>
      <c r="AM8">
        <v>5.0918150000000004</v>
      </c>
      <c r="AN8">
        <v>0.64584799999999998</v>
      </c>
      <c r="AO8">
        <v>9.8406999999999994E-2</v>
      </c>
      <c r="AP8">
        <v>1.6063480000000001</v>
      </c>
      <c r="AQ8">
        <v>28.257957000000001</v>
      </c>
      <c r="AR8">
        <v>47.921328000000003</v>
      </c>
      <c r="AS8">
        <v>29.844338</v>
      </c>
      <c r="AT8">
        <v>8.5036059999999996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2665.5670099999998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662.46794699999998</v>
      </c>
      <c r="L9">
        <v>540.89954599999999</v>
      </c>
      <c r="M9">
        <v>88.743200000000002</v>
      </c>
      <c r="N9">
        <v>113.943375</v>
      </c>
      <c r="O9">
        <v>119.287862</v>
      </c>
      <c r="P9">
        <v>121.141702</v>
      </c>
      <c r="Q9">
        <v>19.828317999999999</v>
      </c>
      <c r="R9">
        <v>40.889490000000002</v>
      </c>
      <c r="S9">
        <v>25.45589</v>
      </c>
      <c r="T9">
        <v>0</v>
      </c>
      <c r="U9">
        <v>403.94554199999999</v>
      </c>
      <c r="V9">
        <v>13.74555</v>
      </c>
      <c r="W9">
        <v>44.756552999999997</v>
      </c>
      <c r="X9">
        <v>142.29357099999999</v>
      </c>
      <c r="Y9">
        <v>0</v>
      </c>
      <c r="Z9">
        <v>6.3217949999999998</v>
      </c>
      <c r="AA9">
        <v>0</v>
      </c>
      <c r="AB9">
        <v>12.600956</v>
      </c>
      <c r="AC9">
        <v>9.3352439999999994</v>
      </c>
      <c r="AD9">
        <v>17.584465000000002</v>
      </c>
      <c r="AE9">
        <v>27.845590000000001</v>
      </c>
      <c r="AF9">
        <v>8.5598600000000005</v>
      </c>
      <c r="AG9">
        <v>18.028373999999999</v>
      </c>
      <c r="AH9">
        <v>18.269524000000001</v>
      </c>
      <c r="AI9">
        <v>0</v>
      </c>
      <c r="AJ9">
        <v>0</v>
      </c>
      <c r="AK9">
        <v>49.207911000000003</v>
      </c>
      <c r="AL9">
        <v>20.175574000000001</v>
      </c>
      <c r="AM9">
        <v>5.0918150000000004</v>
      </c>
      <c r="AN9">
        <v>0.64584799999999998</v>
      </c>
      <c r="AO9">
        <v>0.10946699999999999</v>
      </c>
      <c r="AP9">
        <v>1.6063480000000001</v>
      </c>
      <c r="AQ9">
        <v>20.297113</v>
      </c>
      <c r="AR9">
        <v>47.921328000000003</v>
      </c>
      <c r="AS9">
        <v>29.844338</v>
      </c>
      <c r="AT9">
        <v>11.736603000000001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2642.5806989999996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662.46794699999998</v>
      </c>
      <c r="L10">
        <v>540.89954599999999</v>
      </c>
      <c r="M10">
        <v>88.743200000000002</v>
      </c>
      <c r="N10">
        <v>113.943375</v>
      </c>
      <c r="O10">
        <v>119.287862</v>
      </c>
      <c r="P10">
        <v>121.141702</v>
      </c>
      <c r="Q10">
        <v>19.828317999999999</v>
      </c>
      <c r="R10">
        <v>40.889490000000002</v>
      </c>
      <c r="S10">
        <v>25.45589</v>
      </c>
      <c r="T10">
        <v>0</v>
      </c>
      <c r="U10">
        <v>403.94554199999999</v>
      </c>
      <c r="V10">
        <v>13.74555</v>
      </c>
      <c r="W10">
        <v>44.756552999999997</v>
      </c>
      <c r="X10">
        <v>142.29357099999999</v>
      </c>
      <c r="Y10">
        <v>0</v>
      </c>
      <c r="Z10">
        <v>6.3217949999999998</v>
      </c>
      <c r="AA10">
        <v>0</v>
      </c>
      <c r="AB10">
        <v>12.600956</v>
      </c>
      <c r="AC10">
        <v>9.3352439999999994</v>
      </c>
      <c r="AD10">
        <v>17.584465000000002</v>
      </c>
      <c r="AE10">
        <v>27.845590000000001</v>
      </c>
      <c r="AF10">
        <v>8.5598600000000005</v>
      </c>
      <c r="AG10">
        <v>18.028373999999999</v>
      </c>
      <c r="AH10">
        <v>18.269524000000001</v>
      </c>
      <c r="AI10">
        <v>0</v>
      </c>
      <c r="AJ10">
        <v>0</v>
      </c>
      <c r="AK10">
        <v>49.207911000000003</v>
      </c>
      <c r="AL10">
        <v>20.175574000000001</v>
      </c>
      <c r="AM10">
        <v>5.0918150000000004</v>
      </c>
      <c r="AN10">
        <v>0.64584799999999998</v>
      </c>
      <c r="AO10">
        <v>0.151722</v>
      </c>
      <c r="AP10">
        <v>1.6063480000000001</v>
      </c>
      <c r="AQ10">
        <v>9.2977790000000002</v>
      </c>
      <c r="AR10">
        <v>47.921328000000003</v>
      </c>
      <c r="AS10">
        <v>29.844338</v>
      </c>
      <c r="AT10">
        <v>12.037955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2631.9249719999993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662.46794699999998</v>
      </c>
      <c r="L11">
        <v>540.89954599999999</v>
      </c>
      <c r="M11">
        <v>83.920199999999994</v>
      </c>
      <c r="N11">
        <v>113.943375</v>
      </c>
      <c r="O11">
        <v>119.287862</v>
      </c>
      <c r="P11">
        <v>121.141702</v>
      </c>
      <c r="Q11">
        <v>19.828317999999999</v>
      </c>
      <c r="R11">
        <v>33.461008999999997</v>
      </c>
      <c r="S11">
        <v>25.45589</v>
      </c>
      <c r="T11">
        <v>0</v>
      </c>
      <c r="U11">
        <v>403.94554199999999</v>
      </c>
      <c r="V11">
        <v>13.74555</v>
      </c>
      <c r="W11">
        <v>44.756552999999997</v>
      </c>
      <c r="X11">
        <v>142.29357099999999</v>
      </c>
      <c r="Y11">
        <v>0</v>
      </c>
      <c r="Z11">
        <v>6.3217949999999998</v>
      </c>
      <c r="AA11">
        <v>0</v>
      </c>
      <c r="AB11">
        <v>12.600956</v>
      </c>
      <c r="AC11">
        <v>9.3352439999999994</v>
      </c>
      <c r="AD11">
        <v>17.584465000000002</v>
      </c>
      <c r="AE11">
        <v>27.226800000000001</v>
      </c>
      <c r="AF11">
        <v>8.5598600000000005</v>
      </c>
      <c r="AG11">
        <v>18.028373999999999</v>
      </c>
      <c r="AH11">
        <v>0</v>
      </c>
      <c r="AI11">
        <v>0</v>
      </c>
      <c r="AJ11">
        <v>0</v>
      </c>
      <c r="AK11">
        <v>49.207911000000003</v>
      </c>
      <c r="AL11">
        <v>33.625956000000002</v>
      </c>
      <c r="AM11">
        <v>5.0918150000000004</v>
      </c>
      <c r="AN11">
        <v>0.64584799999999998</v>
      </c>
      <c r="AO11">
        <v>8.7063000000000001E-2</v>
      </c>
      <c r="AP11">
        <v>1.6063480000000001</v>
      </c>
      <c r="AQ11">
        <v>0</v>
      </c>
      <c r="AR11">
        <v>47.921328000000003</v>
      </c>
      <c r="AS11">
        <v>29.844338</v>
      </c>
      <c r="AT11">
        <v>11.605988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2604.4411539999996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662.46794699999998</v>
      </c>
      <c r="L12">
        <v>540.89954599999999</v>
      </c>
      <c r="M12">
        <v>83.920199999999994</v>
      </c>
      <c r="N12">
        <v>113.943375</v>
      </c>
      <c r="O12">
        <v>119.287862</v>
      </c>
      <c r="P12">
        <v>121.141702</v>
      </c>
      <c r="Q12">
        <v>19.828317999999999</v>
      </c>
      <c r="R12">
        <v>33.461008999999997</v>
      </c>
      <c r="S12">
        <v>25.45589</v>
      </c>
      <c r="T12">
        <v>0</v>
      </c>
      <c r="U12">
        <v>403.94554199999999</v>
      </c>
      <c r="V12">
        <v>13.74555</v>
      </c>
      <c r="W12">
        <v>44.756552999999997</v>
      </c>
      <c r="X12">
        <v>142.29357099999999</v>
      </c>
      <c r="Y12">
        <v>0</v>
      </c>
      <c r="Z12">
        <v>6.3217949999999998</v>
      </c>
      <c r="AA12">
        <v>0</v>
      </c>
      <c r="AB12">
        <v>12.600956</v>
      </c>
      <c r="AC12">
        <v>9.3352439999999994</v>
      </c>
      <c r="AD12">
        <v>17.584465000000002</v>
      </c>
      <c r="AE12">
        <v>27.226800000000001</v>
      </c>
      <c r="AF12">
        <v>8.5598600000000005</v>
      </c>
      <c r="AG12">
        <v>18.028373999999999</v>
      </c>
      <c r="AH12">
        <v>0</v>
      </c>
      <c r="AI12">
        <v>0</v>
      </c>
      <c r="AJ12">
        <v>0</v>
      </c>
      <c r="AK12">
        <v>49.207911000000003</v>
      </c>
      <c r="AL12">
        <v>77.339698999999996</v>
      </c>
      <c r="AM12">
        <v>5.0918150000000004</v>
      </c>
      <c r="AN12">
        <v>0.64584799999999998</v>
      </c>
      <c r="AO12">
        <v>4.8778000000000002E-2</v>
      </c>
      <c r="AP12">
        <v>1.6063480000000001</v>
      </c>
      <c r="AQ12">
        <v>0</v>
      </c>
      <c r="AR12">
        <v>47.921328000000003</v>
      </c>
      <c r="AS12">
        <v>29.844338</v>
      </c>
      <c r="AT12">
        <v>12.040412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2648.5510359999998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662.46794699999998</v>
      </c>
      <c r="L13">
        <v>540.89954599999999</v>
      </c>
      <c r="M13">
        <v>83.920199999999994</v>
      </c>
      <c r="N13">
        <v>113.943375</v>
      </c>
      <c r="O13">
        <v>119.287862</v>
      </c>
      <c r="P13">
        <v>121.141702</v>
      </c>
      <c r="Q13">
        <v>19.828317999999999</v>
      </c>
      <c r="R13">
        <v>33.461008999999997</v>
      </c>
      <c r="S13">
        <v>25.45589</v>
      </c>
      <c r="T13">
        <v>0</v>
      </c>
      <c r="U13">
        <v>403.94554199999999</v>
      </c>
      <c r="V13">
        <v>13.74555</v>
      </c>
      <c r="W13">
        <v>44.756552999999997</v>
      </c>
      <c r="X13">
        <v>142.29357099999999</v>
      </c>
      <c r="Y13">
        <v>0</v>
      </c>
      <c r="Z13">
        <v>6.3217949999999998</v>
      </c>
      <c r="AA13">
        <v>0</v>
      </c>
      <c r="AB13">
        <v>12.600956</v>
      </c>
      <c r="AC13">
        <v>9.3352439999999994</v>
      </c>
      <c r="AD13">
        <v>17.584465000000002</v>
      </c>
      <c r="AE13">
        <v>27.226800000000001</v>
      </c>
      <c r="AF13">
        <v>8.5598600000000005</v>
      </c>
      <c r="AG13">
        <v>18.028373999999999</v>
      </c>
      <c r="AH13">
        <v>0</v>
      </c>
      <c r="AI13">
        <v>0</v>
      </c>
      <c r="AJ13">
        <v>0</v>
      </c>
      <c r="AK13">
        <v>49.207911000000003</v>
      </c>
      <c r="AL13">
        <v>77.339698999999996</v>
      </c>
      <c r="AM13">
        <v>5.0918150000000004</v>
      </c>
      <c r="AN13">
        <v>0.64584799999999998</v>
      </c>
      <c r="AO13">
        <v>7.7703999999999995E-2</v>
      </c>
      <c r="AP13">
        <v>1.6063480000000001</v>
      </c>
      <c r="AQ13">
        <v>0</v>
      </c>
      <c r="AR13">
        <v>47.921328000000003</v>
      </c>
      <c r="AS13">
        <v>29.844338</v>
      </c>
      <c r="AT13">
        <v>13.122684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2649.6622339999999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662.46794699999998</v>
      </c>
      <c r="L14">
        <v>540.89954599999999</v>
      </c>
      <c r="M14">
        <v>83.920199999999994</v>
      </c>
      <c r="N14">
        <v>113.943375</v>
      </c>
      <c r="O14">
        <v>119.287862</v>
      </c>
      <c r="P14">
        <v>121.141702</v>
      </c>
      <c r="Q14">
        <v>19.828317999999999</v>
      </c>
      <c r="R14">
        <v>33.461008999999997</v>
      </c>
      <c r="S14">
        <v>25.45589</v>
      </c>
      <c r="T14">
        <v>0</v>
      </c>
      <c r="U14">
        <v>403.94554199999999</v>
      </c>
      <c r="V14">
        <v>13.74555</v>
      </c>
      <c r="W14">
        <v>44.756552999999997</v>
      </c>
      <c r="X14">
        <v>142.29357099999999</v>
      </c>
      <c r="Y14">
        <v>0</v>
      </c>
      <c r="Z14">
        <v>6.3217949999999998</v>
      </c>
      <c r="AA14">
        <v>0</v>
      </c>
      <c r="AB14">
        <v>12.600956</v>
      </c>
      <c r="AC14">
        <v>9.3352439999999994</v>
      </c>
      <c r="AD14">
        <v>17.584465000000002</v>
      </c>
      <c r="AE14">
        <v>27.226800000000001</v>
      </c>
      <c r="AF14">
        <v>8.5598600000000005</v>
      </c>
      <c r="AG14">
        <v>18.028373999999999</v>
      </c>
      <c r="AH14">
        <v>0</v>
      </c>
      <c r="AI14">
        <v>0</v>
      </c>
      <c r="AJ14">
        <v>0</v>
      </c>
      <c r="AK14">
        <v>49.207911000000003</v>
      </c>
      <c r="AL14">
        <v>77.339698999999996</v>
      </c>
      <c r="AM14">
        <v>5.0918150000000004</v>
      </c>
      <c r="AN14">
        <v>0.64584799999999998</v>
      </c>
      <c r="AO14">
        <v>0.16646900000000001</v>
      </c>
      <c r="AP14">
        <v>1.6063480000000001</v>
      </c>
      <c r="AQ14">
        <v>0</v>
      </c>
      <c r="AR14">
        <v>47.921328000000003</v>
      </c>
      <c r="AS14">
        <v>29.844338</v>
      </c>
      <c r="AT14">
        <v>12.86115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2649.4894650000001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662.46794699999998</v>
      </c>
      <c r="L15">
        <v>540.89954599999999</v>
      </c>
      <c r="M15">
        <v>83.920199999999994</v>
      </c>
      <c r="N15">
        <v>113.943375</v>
      </c>
      <c r="O15">
        <v>119.287862</v>
      </c>
      <c r="P15">
        <v>121.141702</v>
      </c>
      <c r="Q15">
        <v>19.828317999999999</v>
      </c>
      <c r="R15">
        <v>33.461008999999997</v>
      </c>
      <c r="S15">
        <v>25.45589</v>
      </c>
      <c r="T15">
        <v>0</v>
      </c>
      <c r="U15">
        <v>403.94554199999999</v>
      </c>
      <c r="V15">
        <v>13.74555</v>
      </c>
      <c r="W15">
        <v>44.756552999999997</v>
      </c>
      <c r="X15">
        <v>142.29357099999999</v>
      </c>
      <c r="Y15">
        <v>0</v>
      </c>
      <c r="Z15">
        <v>6.3217949999999998</v>
      </c>
      <c r="AA15">
        <v>0</v>
      </c>
      <c r="AB15">
        <v>12.600956</v>
      </c>
      <c r="AC15">
        <v>9.3352439999999994</v>
      </c>
      <c r="AD15">
        <v>17.584465000000002</v>
      </c>
      <c r="AE15">
        <v>27.226800000000001</v>
      </c>
      <c r="AF15">
        <v>8.5598600000000005</v>
      </c>
      <c r="AG15">
        <v>18.028373999999999</v>
      </c>
      <c r="AH15">
        <v>0</v>
      </c>
      <c r="AI15">
        <v>0</v>
      </c>
      <c r="AJ15">
        <v>0</v>
      </c>
      <c r="AK15">
        <v>49.207911000000003</v>
      </c>
      <c r="AL15">
        <v>77.339698999999996</v>
      </c>
      <c r="AM15">
        <v>5.0918150000000004</v>
      </c>
      <c r="AN15">
        <v>0.64584799999999998</v>
      </c>
      <c r="AO15">
        <v>0.11003400000000001</v>
      </c>
      <c r="AP15">
        <v>7.7846109999999999</v>
      </c>
      <c r="AQ15">
        <v>0</v>
      </c>
      <c r="AR15">
        <v>51.116083000000003</v>
      </c>
      <c r="AS15">
        <v>29.844338</v>
      </c>
      <c r="AT15">
        <v>8.8033219999999996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2654.7482200000004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662.46794699999998</v>
      </c>
      <c r="L16">
        <v>540.89954599999999</v>
      </c>
      <c r="M16">
        <v>83.920199999999994</v>
      </c>
      <c r="N16">
        <v>113.943375</v>
      </c>
      <c r="O16">
        <v>119.287862</v>
      </c>
      <c r="P16">
        <v>121.141702</v>
      </c>
      <c r="Q16">
        <v>19.828317999999999</v>
      </c>
      <c r="R16">
        <v>33.461008999999997</v>
      </c>
      <c r="S16">
        <v>25.45589</v>
      </c>
      <c r="T16">
        <v>0</v>
      </c>
      <c r="U16">
        <v>403.94554199999999</v>
      </c>
      <c r="V16">
        <v>13.74555</v>
      </c>
      <c r="W16">
        <v>44.756552999999997</v>
      </c>
      <c r="X16">
        <v>142.29357099999999</v>
      </c>
      <c r="Y16">
        <v>0</v>
      </c>
      <c r="Z16">
        <v>6.3217949999999998</v>
      </c>
      <c r="AA16">
        <v>0</v>
      </c>
      <c r="AB16">
        <v>12.600956</v>
      </c>
      <c r="AC16">
        <v>9.3352439999999994</v>
      </c>
      <c r="AD16">
        <v>17.584465000000002</v>
      </c>
      <c r="AE16">
        <v>27.226800000000001</v>
      </c>
      <c r="AF16">
        <v>8.5598600000000005</v>
      </c>
      <c r="AG16">
        <v>18.028373999999999</v>
      </c>
      <c r="AH16">
        <v>0</v>
      </c>
      <c r="AI16">
        <v>0</v>
      </c>
      <c r="AJ16">
        <v>0</v>
      </c>
      <c r="AK16">
        <v>49.207911000000003</v>
      </c>
      <c r="AL16">
        <v>77.339698999999996</v>
      </c>
      <c r="AM16">
        <v>5.0918150000000004</v>
      </c>
      <c r="AN16">
        <v>0.64584799999999998</v>
      </c>
      <c r="AO16">
        <v>7.6854000000000006E-2</v>
      </c>
      <c r="AP16">
        <v>7.7846109999999999</v>
      </c>
      <c r="AQ16">
        <v>0</v>
      </c>
      <c r="AR16">
        <v>51.116083000000003</v>
      </c>
      <c r="AS16">
        <v>29.844338</v>
      </c>
      <c r="AT16">
        <v>11.572823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2657.4845410000003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662.46794699999998</v>
      </c>
      <c r="L17">
        <v>540.89954599999999</v>
      </c>
      <c r="M17">
        <v>83.920199999999994</v>
      </c>
      <c r="N17">
        <v>113.943375</v>
      </c>
      <c r="O17">
        <v>119.287862</v>
      </c>
      <c r="P17">
        <v>121.141702</v>
      </c>
      <c r="Q17">
        <v>19.828317999999999</v>
      </c>
      <c r="R17">
        <v>33.461008999999997</v>
      </c>
      <c r="S17">
        <v>25.45589</v>
      </c>
      <c r="T17">
        <v>0</v>
      </c>
      <c r="U17">
        <v>403.94554199999999</v>
      </c>
      <c r="V17">
        <v>13.74555</v>
      </c>
      <c r="W17">
        <v>44.756552999999997</v>
      </c>
      <c r="X17">
        <v>142.29357099999999</v>
      </c>
      <c r="Y17">
        <v>0</v>
      </c>
      <c r="Z17">
        <v>6.3217949999999998</v>
      </c>
      <c r="AA17">
        <v>0</v>
      </c>
      <c r="AB17">
        <v>12.600956</v>
      </c>
      <c r="AC17">
        <v>9.3352439999999994</v>
      </c>
      <c r="AD17">
        <v>17.584465000000002</v>
      </c>
      <c r="AE17">
        <v>27.226800000000001</v>
      </c>
      <c r="AF17">
        <v>8.5598600000000005</v>
      </c>
      <c r="AG17">
        <v>18.028373999999999</v>
      </c>
      <c r="AH17">
        <v>0</v>
      </c>
      <c r="AI17">
        <v>0</v>
      </c>
      <c r="AJ17">
        <v>0</v>
      </c>
      <c r="AK17">
        <v>49.207911000000003</v>
      </c>
      <c r="AL17">
        <v>77.339698999999996</v>
      </c>
      <c r="AM17">
        <v>5.0918150000000004</v>
      </c>
      <c r="AN17">
        <v>0.64584799999999998</v>
      </c>
      <c r="AO17">
        <v>0</v>
      </c>
      <c r="AP17">
        <v>1.6063480000000001</v>
      </c>
      <c r="AQ17">
        <v>0</v>
      </c>
      <c r="AR17">
        <v>51.116083000000003</v>
      </c>
      <c r="AS17">
        <v>29.844338</v>
      </c>
      <c r="AT17">
        <v>13.155336999999999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2652.8119380000003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662.46794699999998</v>
      </c>
      <c r="L18">
        <v>540.89954599999999</v>
      </c>
      <c r="M18">
        <v>83.920199999999994</v>
      </c>
      <c r="N18">
        <v>113.943375</v>
      </c>
      <c r="O18">
        <v>119.287862</v>
      </c>
      <c r="P18">
        <v>121.141702</v>
      </c>
      <c r="Q18">
        <v>19.828317999999999</v>
      </c>
      <c r="R18">
        <v>33.461008999999997</v>
      </c>
      <c r="S18">
        <v>25.45589</v>
      </c>
      <c r="T18">
        <v>0</v>
      </c>
      <c r="U18">
        <v>403.94554199999999</v>
      </c>
      <c r="V18">
        <v>13.74555</v>
      </c>
      <c r="W18">
        <v>44.756552999999997</v>
      </c>
      <c r="X18">
        <v>142.29357099999999</v>
      </c>
      <c r="Y18">
        <v>0</v>
      </c>
      <c r="Z18">
        <v>6.3217949999999998</v>
      </c>
      <c r="AA18">
        <v>0</v>
      </c>
      <c r="AB18">
        <v>12.600956</v>
      </c>
      <c r="AC18">
        <v>9.3352439999999994</v>
      </c>
      <c r="AD18">
        <v>17.584465000000002</v>
      </c>
      <c r="AE18">
        <v>27.226800000000001</v>
      </c>
      <c r="AF18">
        <v>8.5598600000000005</v>
      </c>
      <c r="AG18">
        <v>18.028373999999999</v>
      </c>
      <c r="AH18">
        <v>0</v>
      </c>
      <c r="AI18">
        <v>0</v>
      </c>
      <c r="AJ18">
        <v>0</v>
      </c>
      <c r="AK18">
        <v>49.207911000000003</v>
      </c>
      <c r="AL18">
        <v>33.625956000000002</v>
      </c>
      <c r="AM18">
        <v>5.0918150000000004</v>
      </c>
      <c r="AN18">
        <v>0.64584799999999998</v>
      </c>
      <c r="AO18">
        <v>0</v>
      </c>
      <c r="AP18">
        <v>1.6063480000000001</v>
      </c>
      <c r="AQ18">
        <v>0</v>
      </c>
      <c r="AR18">
        <v>51.116083000000003</v>
      </c>
      <c r="AS18">
        <v>29.844338</v>
      </c>
      <c r="AT18">
        <v>14.465876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2610.4087340000001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662.46794699999998</v>
      </c>
      <c r="L19">
        <v>540.89954599999999</v>
      </c>
      <c r="M19">
        <v>83.920199999999994</v>
      </c>
      <c r="N19">
        <v>113.943375</v>
      </c>
      <c r="O19">
        <v>119.287862</v>
      </c>
      <c r="P19">
        <v>121.141702</v>
      </c>
      <c r="Q19">
        <v>19.828317999999999</v>
      </c>
      <c r="R19">
        <v>33.461008999999997</v>
      </c>
      <c r="S19">
        <v>25.45589</v>
      </c>
      <c r="T19">
        <v>0</v>
      </c>
      <c r="U19">
        <v>403.94554199999999</v>
      </c>
      <c r="V19">
        <v>13.74555</v>
      </c>
      <c r="W19">
        <v>44.756552999999997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12.600956</v>
      </c>
      <c r="AC19">
        <v>9.3352439999999994</v>
      </c>
      <c r="AD19">
        <v>17.584465000000002</v>
      </c>
      <c r="AE19">
        <v>27.226800000000001</v>
      </c>
      <c r="AF19">
        <v>8.5598600000000005</v>
      </c>
      <c r="AG19">
        <v>18.028373999999999</v>
      </c>
      <c r="AH19">
        <v>18.269524000000001</v>
      </c>
      <c r="AI19">
        <v>0</v>
      </c>
      <c r="AJ19">
        <v>0</v>
      </c>
      <c r="AK19">
        <v>49.207911000000003</v>
      </c>
      <c r="AL19">
        <v>33.625956000000002</v>
      </c>
      <c r="AM19">
        <v>5.0918150000000004</v>
      </c>
      <c r="AN19">
        <v>0.64584799999999998</v>
      </c>
      <c r="AO19">
        <v>0</v>
      </c>
      <c r="AP19">
        <v>2.4713050000000001</v>
      </c>
      <c r="AQ19">
        <v>0</v>
      </c>
      <c r="AR19">
        <v>47.921328000000003</v>
      </c>
      <c r="AS19">
        <v>29.844338</v>
      </c>
      <c r="AT19">
        <v>14.206593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2632.8712799999998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662.46794699999998</v>
      </c>
      <c r="L20">
        <v>540.89954599999999</v>
      </c>
      <c r="M20">
        <v>83.920199999999994</v>
      </c>
      <c r="N20">
        <v>113.943375</v>
      </c>
      <c r="O20">
        <v>119.287862</v>
      </c>
      <c r="P20">
        <v>121.141702</v>
      </c>
      <c r="Q20">
        <v>19.828317999999999</v>
      </c>
      <c r="R20">
        <v>33.461008999999997</v>
      </c>
      <c r="S20">
        <v>25.45589</v>
      </c>
      <c r="T20">
        <v>0</v>
      </c>
      <c r="U20">
        <v>403.94554199999999</v>
      </c>
      <c r="V20">
        <v>13.74555</v>
      </c>
      <c r="W20">
        <v>44.756552999999997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12.600956</v>
      </c>
      <c r="AC20">
        <v>9.3352439999999994</v>
      </c>
      <c r="AD20">
        <v>17.584465000000002</v>
      </c>
      <c r="AE20">
        <v>27.226800000000001</v>
      </c>
      <c r="AF20">
        <v>8.5598600000000005</v>
      </c>
      <c r="AG20">
        <v>18.028373999999999</v>
      </c>
      <c r="AH20">
        <v>18.269524000000001</v>
      </c>
      <c r="AI20">
        <v>0</v>
      </c>
      <c r="AJ20">
        <v>0</v>
      </c>
      <c r="AK20">
        <v>49.207911000000003</v>
      </c>
      <c r="AL20">
        <v>33.625956000000002</v>
      </c>
      <c r="AM20">
        <v>5.0918150000000004</v>
      </c>
      <c r="AN20">
        <v>0.64584799999999998</v>
      </c>
      <c r="AO20">
        <v>0</v>
      </c>
      <c r="AP20">
        <v>2.4713050000000001</v>
      </c>
      <c r="AQ20">
        <v>0</v>
      </c>
      <c r="AR20">
        <v>47.921328000000003</v>
      </c>
      <c r="AS20">
        <v>29.844338</v>
      </c>
      <c r="AT20">
        <v>13.225353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2638.6599499999998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662.46794699999998</v>
      </c>
      <c r="L21">
        <v>540.89954599999999</v>
      </c>
      <c r="M21">
        <v>83.920199999999994</v>
      </c>
      <c r="N21">
        <v>113.943375</v>
      </c>
      <c r="O21">
        <v>119.287862</v>
      </c>
      <c r="P21">
        <v>121.141702</v>
      </c>
      <c r="Q21">
        <v>19.828317999999999</v>
      </c>
      <c r="R21">
        <v>33.461008999999997</v>
      </c>
      <c r="S21">
        <v>25.45589</v>
      </c>
      <c r="T21">
        <v>0</v>
      </c>
      <c r="U21">
        <v>403.94554199999999</v>
      </c>
      <c r="V21">
        <v>13.74555</v>
      </c>
      <c r="W21">
        <v>44.756552999999997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12.600956</v>
      </c>
      <c r="AC21">
        <v>9.3352439999999994</v>
      </c>
      <c r="AD21">
        <v>17.584465000000002</v>
      </c>
      <c r="AE21">
        <v>27.226800000000001</v>
      </c>
      <c r="AF21">
        <v>8.5598600000000005</v>
      </c>
      <c r="AG21">
        <v>18.028373999999999</v>
      </c>
      <c r="AH21">
        <v>18.269524000000001</v>
      </c>
      <c r="AI21">
        <v>0</v>
      </c>
      <c r="AJ21">
        <v>0</v>
      </c>
      <c r="AK21">
        <v>49.207911000000003</v>
      </c>
      <c r="AL21">
        <v>33.625956000000002</v>
      </c>
      <c r="AM21">
        <v>5.0918150000000004</v>
      </c>
      <c r="AN21">
        <v>0.64584799999999998</v>
      </c>
      <c r="AO21">
        <v>0</v>
      </c>
      <c r="AP21">
        <v>2.4713050000000001</v>
      </c>
      <c r="AQ21">
        <v>0</v>
      </c>
      <c r="AR21">
        <v>47.921328000000003</v>
      </c>
      <c r="AS21">
        <v>29.844338</v>
      </c>
      <c r="AT21">
        <v>14.255727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2646.4846190000003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662.46794699999998</v>
      </c>
      <c r="L22">
        <v>540.89954599999999</v>
      </c>
      <c r="M22">
        <v>83.920199999999994</v>
      </c>
      <c r="N22">
        <v>113.943375</v>
      </c>
      <c r="O22">
        <v>119.287862</v>
      </c>
      <c r="P22">
        <v>121.141702</v>
      </c>
      <c r="Q22">
        <v>19.828317999999999</v>
      </c>
      <c r="R22">
        <v>33.461008999999997</v>
      </c>
      <c r="S22">
        <v>25.45589</v>
      </c>
      <c r="T22">
        <v>0</v>
      </c>
      <c r="U22">
        <v>403.94554199999999</v>
      </c>
      <c r="V22">
        <v>13.74555</v>
      </c>
      <c r="W22">
        <v>44.756552999999997</v>
      </c>
      <c r="X22">
        <v>142.29357099999999</v>
      </c>
      <c r="Y22">
        <v>0</v>
      </c>
      <c r="Z22">
        <v>6.3217949999999998</v>
      </c>
      <c r="AA22">
        <v>27.104025</v>
      </c>
      <c r="AB22">
        <v>12.600956</v>
      </c>
      <c r="AC22">
        <v>9.3352439999999994</v>
      </c>
      <c r="AD22">
        <v>17.584465000000002</v>
      </c>
      <c r="AE22">
        <v>27.226800000000001</v>
      </c>
      <c r="AF22">
        <v>8.5598600000000005</v>
      </c>
      <c r="AG22">
        <v>18.028373999999999</v>
      </c>
      <c r="AH22">
        <v>36.539048000000001</v>
      </c>
      <c r="AI22">
        <v>0</v>
      </c>
      <c r="AJ22">
        <v>0</v>
      </c>
      <c r="AK22">
        <v>49.207911000000003</v>
      </c>
      <c r="AL22">
        <v>33.625956000000002</v>
      </c>
      <c r="AM22">
        <v>10.183629</v>
      </c>
      <c r="AN22">
        <v>0.64584799999999998</v>
      </c>
      <c r="AO22">
        <v>0</v>
      </c>
      <c r="AP22">
        <v>2.4713050000000001</v>
      </c>
      <c r="AQ22">
        <v>9.4193189999999998</v>
      </c>
      <c r="AR22">
        <v>47.921328000000003</v>
      </c>
      <c r="AS22">
        <v>29.844338</v>
      </c>
      <c r="AT22">
        <v>12.563378999999999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2684.3306450000005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662.46794699999998</v>
      </c>
      <c r="L23">
        <v>540.89954599999999</v>
      </c>
      <c r="M23">
        <v>83.920199999999994</v>
      </c>
      <c r="N23">
        <v>113.943375</v>
      </c>
      <c r="O23">
        <v>119.287862</v>
      </c>
      <c r="P23">
        <v>121.141702</v>
      </c>
      <c r="Q23">
        <v>19.828317999999999</v>
      </c>
      <c r="R23">
        <v>33.461008999999997</v>
      </c>
      <c r="S23">
        <v>25.45589</v>
      </c>
      <c r="T23">
        <v>0</v>
      </c>
      <c r="U23">
        <v>403.94554199999999</v>
      </c>
      <c r="V23">
        <v>13.74555</v>
      </c>
      <c r="W23">
        <v>44.756552999999997</v>
      </c>
      <c r="X23">
        <v>142.29357099999999</v>
      </c>
      <c r="Y23">
        <v>0</v>
      </c>
      <c r="Z23">
        <v>6.3217949999999998</v>
      </c>
      <c r="AA23">
        <v>27.104025</v>
      </c>
      <c r="AB23">
        <v>12.600956</v>
      </c>
      <c r="AC23">
        <v>9.3352439999999994</v>
      </c>
      <c r="AD23">
        <v>17.584465000000002</v>
      </c>
      <c r="AE23">
        <v>47.686501999999997</v>
      </c>
      <c r="AF23">
        <v>8.5598600000000005</v>
      </c>
      <c r="AG23">
        <v>18.028373999999999</v>
      </c>
      <c r="AH23">
        <v>45.125723999999998</v>
      </c>
      <c r="AI23">
        <v>2.4558719999999998</v>
      </c>
      <c r="AJ23">
        <v>0</v>
      </c>
      <c r="AK23">
        <v>49.207911000000003</v>
      </c>
      <c r="AL23">
        <v>33.625956000000002</v>
      </c>
      <c r="AM23">
        <v>15.275444</v>
      </c>
      <c r="AN23">
        <v>0.64584799999999998</v>
      </c>
      <c r="AO23">
        <v>0</v>
      </c>
      <c r="AP23">
        <v>2.4713050000000001</v>
      </c>
      <c r="AQ23">
        <v>20.297113</v>
      </c>
      <c r="AR23">
        <v>51.116083000000003</v>
      </c>
      <c r="AS23">
        <v>29.844338</v>
      </c>
      <c r="AT23">
        <v>14.465876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2736.8997560000003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662.46794699999998</v>
      </c>
      <c r="L24">
        <v>540.89954599999999</v>
      </c>
      <c r="M24">
        <v>83.920199999999994</v>
      </c>
      <c r="N24">
        <v>113.943375</v>
      </c>
      <c r="O24">
        <v>119.287862</v>
      </c>
      <c r="P24">
        <v>121.141702</v>
      </c>
      <c r="Q24">
        <v>19.828317999999999</v>
      </c>
      <c r="R24">
        <v>33.461008999999997</v>
      </c>
      <c r="S24">
        <v>25.45589</v>
      </c>
      <c r="T24">
        <v>0</v>
      </c>
      <c r="U24">
        <v>403.94554199999999</v>
      </c>
      <c r="V24">
        <v>13.74555</v>
      </c>
      <c r="W24">
        <v>44.756552999999997</v>
      </c>
      <c r="X24">
        <v>142.29357099999999</v>
      </c>
      <c r="Y24">
        <v>0</v>
      </c>
      <c r="Z24">
        <v>6.3217949999999998</v>
      </c>
      <c r="AA24">
        <v>27.104025</v>
      </c>
      <c r="AB24">
        <v>12.600956</v>
      </c>
      <c r="AC24">
        <v>18.670489</v>
      </c>
      <c r="AD24">
        <v>17.584465000000002</v>
      </c>
      <c r="AE24">
        <v>47.686501999999997</v>
      </c>
      <c r="AF24">
        <v>8.5598600000000005</v>
      </c>
      <c r="AG24">
        <v>18.028373999999999</v>
      </c>
      <c r="AH24">
        <v>67.688586000000001</v>
      </c>
      <c r="AI24">
        <v>7.3676149999999998</v>
      </c>
      <c r="AJ24">
        <v>0</v>
      </c>
      <c r="AK24">
        <v>49.207911000000003</v>
      </c>
      <c r="AL24">
        <v>33.625956000000002</v>
      </c>
      <c r="AM24">
        <v>15.275444</v>
      </c>
      <c r="AN24">
        <v>0.64584799999999998</v>
      </c>
      <c r="AO24">
        <v>0</v>
      </c>
      <c r="AP24">
        <v>1.977044</v>
      </c>
      <c r="AQ24">
        <v>28.257957000000001</v>
      </c>
      <c r="AR24">
        <v>51.116083000000003</v>
      </c>
      <c r="AS24">
        <v>29.844338</v>
      </c>
      <c r="AT24">
        <v>14.465876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2781.1761890000007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662.46794699999998</v>
      </c>
      <c r="L25">
        <v>540.89954599999999</v>
      </c>
      <c r="M25">
        <v>83.920199999999994</v>
      </c>
      <c r="N25">
        <v>113.943375</v>
      </c>
      <c r="O25">
        <v>119.287862</v>
      </c>
      <c r="P25">
        <v>121.141702</v>
      </c>
      <c r="Q25">
        <v>19.828317999999999</v>
      </c>
      <c r="R25">
        <v>33.461008999999997</v>
      </c>
      <c r="S25">
        <v>25.45589</v>
      </c>
      <c r="T25">
        <v>0</v>
      </c>
      <c r="U25">
        <v>403.94554199999999</v>
      </c>
      <c r="V25">
        <v>13.74555</v>
      </c>
      <c r="W25">
        <v>44.756552999999997</v>
      </c>
      <c r="X25">
        <v>142.29357099999999</v>
      </c>
      <c r="Y25">
        <v>0</v>
      </c>
      <c r="Z25">
        <v>6.3217949999999998</v>
      </c>
      <c r="AA25">
        <v>27.104025</v>
      </c>
      <c r="AB25">
        <v>12.600956</v>
      </c>
      <c r="AC25">
        <v>18.670489</v>
      </c>
      <c r="AD25">
        <v>17.584465000000002</v>
      </c>
      <c r="AE25">
        <v>47.686501999999997</v>
      </c>
      <c r="AF25">
        <v>8.5598600000000005</v>
      </c>
      <c r="AG25">
        <v>18.028373999999999</v>
      </c>
      <c r="AH25">
        <v>67.688586000000001</v>
      </c>
      <c r="AI25">
        <v>31.926331000000001</v>
      </c>
      <c r="AJ25">
        <v>0</v>
      </c>
      <c r="AK25">
        <v>49.207911000000003</v>
      </c>
      <c r="AL25">
        <v>33.625956000000002</v>
      </c>
      <c r="AM25">
        <v>15.275444</v>
      </c>
      <c r="AN25">
        <v>0.64584799999999998</v>
      </c>
      <c r="AO25">
        <v>0</v>
      </c>
      <c r="AP25">
        <v>1.977044</v>
      </c>
      <c r="AQ25">
        <v>30.44567</v>
      </c>
      <c r="AR25">
        <v>51.116083000000003</v>
      </c>
      <c r="AS25">
        <v>29.844338</v>
      </c>
      <c r="AT25">
        <v>14.465876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2807.922618000001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662.46794699999998</v>
      </c>
      <c r="L26">
        <v>540.89954599999999</v>
      </c>
      <c r="M26">
        <v>83.920199999999994</v>
      </c>
      <c r="N26">
        <v>113.943375</v>
      </c>
      <c r="O26">
        <v>119.287862</v>
      </c>
      <c r="P26">
        <v>121.141702</v>
      </c>
      <c r="Q26">
        <v>19.828317999999999</v>
      </c>
      <c r="R26">
        <v>33.461008999999997</v>
      </c>
      <c r="S26">
        <v>25.45589</v>
      </c>
      <c r="T26">
        <v>0</v>
      </c>
      <c r="U26">
        <v>403.94554199999999</v>
      </c>
      <c r="V26">
        <v>13.74555</v>
      </c>
      <c r="W26">
        <v>44.756552999999997</v>
      </c>
      <c r="X26">
        <v>142.29357099999999</v>
      </c>
      <c r="Y26">
        <v>0</v>
      </c>
      <c r="Z26">
        <v>6.3217949999999998</v>
      </c>
      <c r="AA26">
        <v>27.104025</v>
      </c>
      <c r="AB26">
        <v>12.600956</v>
      </c>
      <c r="AC26">
        <v>18.670489</v>
      </c>
      <c r="AD26">
        <v>17.584465000000002</v>
      </c>
      <c r="AE26">
        <v>47.686501999999997</v>
      </c>
      <c r="AF26">
        <v>8.5598600000000005</v>
      </c>
      <c r="AG26">
        <v>18.028373999999999</v>
      </c>
      <c r="AH26">
        <v>67.688586000000001</v>
      </c>
      <c r="AI26">
        <v>31.926331000000001</v>
      </c>
      <c r="AJ26">
        <v>0</v>
      </c>
      <c r="AK26">
        <v>49.207911000000003</v>
      </c>
      <c r="AL26">
        <v>33.625956000000002</v>
      </c>
      <c r="AM26">
        <v>15.275444</v>
      </c>
      <c r="AN26">
        <v>0.64584799999999998</v>
      </c>
      <c r="AO26">
        <v>0</v>
      </c>
      <c r="AP26">
        <v>1.977044</v>
      </c>
      <c r="AQ26">
        <v>30.44567</v>
      </c>
      <c r="AR26">
        <v>51.116083000000003</v>
      </c>
      <c r="AS26">
        <v>29.844338</v>
      </c>
      <c r="AT26">
        <v>14.465876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2807.922618000001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662.46794699999998</v>
      </c>
      <c r="L27">
        <v>540.89954599999999</v>
      </c>
      <c r="M27">
        <v>83.920199999999994</v>
      </c>
      <c r="N27">
        <v>113.943375</v>
      </c>
      <c r="O27">
        <v>119.287862</v>
      </c>
      <c r="P27">
        <v>121.141702</v>
      </c>
      <c r="Q27">
        <v>19.828317999999999</v>
      </c>
      <c r="R27">
        <v>33.461008999999997</v>
      </c>
      <c r="S27">
        <v>25.45589</v>
      </c>
      <c r="T27">
        <v>0</v>
      </c>
      <c r="U27">
        <v>403.94554199999999</v>
      </c>
      <c r="V27">
        <v>13.74555</v>
      </c>
      <c r="W27">
        <v>44.756552999999997</v>
      </c>
      <c r="X27">
        <v>142.29357099999999</v>
      </c>
      <c r="Y27">
        <v>0</v>
      </c>
      <c r="Z27">
        <v>6.3217949999999998</v>
      </c>
      <c r="AA27">
        <v>27.104025</v>
      </c>
      <c r="AB27">
        <v>25.201910999999999</v>
      </c>
      <c r="AC27">
        <v>18.670489</v>
      </c>
      <c r="AD27">
        <v>17.584465000000002</v>
      </c>
      <c r="AE27">
        <v>47.686501999999997</v>
      </c>
      <c r="AF27">
        <v>8.5598600000000005</v>
      </c>
      <c r="AG27">
        <v>18.028373999999999</v>
      </c>
      <c r="AH27">
        <v>67.688586000000001</v>
      </c>
      <c r="AI27">
        <v>31.926331000000001</v>
      </c>
      <c r="AJ27">
        <v>0</v>
      </c>
      <c r="AK27">
        <v>49.207911000000003</v>
      </c>
      <c r="AL27">
        <v>33.625956000000002</v>
      </c>
      <c r="AM27">
        <v>15.275444</v>
      </c>
      <c r="AN27">
        <v>0.64584799999999998</v>
      </c>
      <c r="AO27">
        <v>0</v>
      </c>
      <c r="AP27">
        <v>1.977044</v>
      </c>
      <c r="AQ27">
        <v>30.44567</v>
      </c>
      <c r="AR27">
        <v>47.921328000000003</v>
      </c>
      <c r="AS27">
        <v>29.844338</v>
      </c>
      <c r="AT27">
        <v>14.465876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2817.3288180000009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662.46794699999998</v>
      </c>
      <c r="L28">
        <v>540.89954599999999</v>
      </c>
      <c r="M28">
        <v>83.920199999999994</v>
      </c>
      <c r="N28">
        <v>113.943375</v>
      </c>
      <c r="O28">
        <v>119.287862</v>
      </c>
      <c r="P28">
        <v>121.141702</v>
      </c>
      <c r="Q28">
        <v>19.828317999999999</v>
      </c>
      <c r="R28">
        <v>33.461008999999997</v>
      </c>
      <c r="S28">
        <v>25.45589</v>
      </c>
      <c r="T28">
        <v>0</v>
      </c>
      <c r="U28">
        <v>403.94554199999999</v>
      </c>
      <c r="V28">
        <v>13.74555</v>
      </c>
      <c r="W28">
        <v>44.756552999999997</v>
      </c>
      <c r="X28">
        <v>142.29357099999999</v>
      </c>
      <c r="Y28">
        <v>0</v>
      </c>
      <c r="Z28">
        <v>6.3217949999999998</v>
      </c>
      <c r="AA28">
        <v>27.104025</v>
      </c>
      <c r="AB28">
        <v>25.201910999999999</v>
      </c>
      <c r="AC28">
        <v>18.670489</v>
      </c>
      <c r="AD28">
        <v>17.584465000000002</v>
      </c>
      <c r="AE28">
        <v>47.686501999999997</v>
      </c>
      <c r="AF28">
        <v>8.5598600000000005</v>
      </c>
      <c r="AG28">
        <v>18.028373999999999</v>
      </c>
      <c r="AH28">
        <v>45.125723999999998</v>
      </c>
      <c r="AI28">
        <v>31.926331000000001</v>
      </c>
      <c r="AJ28">
        <v>0</v>
      </c>
      <c r="AK28">
        <v>49.207911000000003</v>
      </c>
      <c r="AL28">
        <v>33.625956000000002</v>
      </c>
      <c r="AM28">
        <v>15.275444</v>
      </c>
      <c r="AN28">
        <v>0.64584799999999998</v>
      </c>
      <c r="AO28">
        <v>0</v>
      </c>
      <c r="AP28">
        <v>1.977044</v>
      </c>
      <c r="AQ28">
        <v>30.44567</v>
      </c>
      <c r="AR28">
        <v>47.921328000000003</v>
      </c>
      <c r="AS28">
        <v>29.844338</v>
      </c>
      <c r="AT28">
        <v>14.465876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2794.7659560000006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662.46794699999998</v>
      </c>
      <c r="L29">
        <v>540.89954599999999</v>
      </c>
      <c r="M29">
        <v>83.920199999999994</v>
      </c>
      <c r="N29">
        <v>113.943375</v>
      </c>
      <c r="O29">
        <v>119.287862</v>
      </c>
      <c r="P29">
        <v>121.141702</v>
      </c>
      <c r="Q29">
        <v>19.828317999999999</v>
      </c>
      <c r="R29">
        <v>33.461008999999997</v>
      </c>
      <c r="S29">
        <v>25.45589</v>
      </c>
      <c r="T29">
        <v>0</v>
      </c>
      <c r="U29">
        <v>403.94554199999999</v>
      </c>
      <c r="V29">
        <v>13.74555</v>
      </c>
      <c r="W29">
        <v>44.756552999999997</v>
      </c>
      <c r="X29">
        <v>142.29357099999999</v>
      </c>
      <c r="Y29">
        <v>0</v>
      </c>
      <c r="Z29">
        <v>6.3217949999999998</v>
      </c>
      <c r="AA29">
        <v>27.104025</v>
      </c>
      <c r="AB29">
        <v>25.201910999999999</v>
      </c>
      <c r="AC29">
        <v>18.670489</v>
      </c>
      <c r="AD29">
        <v>17.584465000000002</v>
      </c>
      <c r="AE29">
        <v>47.686501999999997</v>
      </c>
      <c r="AF29">
        <v>8.5598600000000005</v>
      </c>
      <c r="AG29">
        <v>18.028373999999999</v>
      </c>
      <c r="AH29">
        <v>45.125723999999998</v>
      </c>
      <c r="AI29">
        <v>31.926331000000001</v>
      </c>
      <c r="AJ29">
        <v>0</v>
      </c>
      <c r="AK29">
        <v>49.207911000000003</v>
      </c>
      <c r="AL29">
        <v>33.625956000000002</v>
      </c>
      <c r="AM29">
        <v>15.275444</v>
      </c>
      <c r="AN29">
        <v>0.64584799999999998</v>
      </c>
      <c r="AO29">
        <v>0</v>
      </c>
      <c r="AP29">
        <v>1.977044</v>
      </c>
      <c r="AQ29">
        <v>30.44567</v>
      </c>
      <c r="AR29">
        <v>47.921328000000003</v>
      </c>
      <c r="AS29">
        <v>29.844338</v>
      </c>
      <c r="AT29">
        <v>13.476754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2793.7768340000002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662.46794699999998</v>
      </c>
      <c r="L30">
        <v>540.89954599999999</v>
      </c>
      <c r="M30">
        <v>83.920199999999994</v>
      </c>
      <c r="N30">
        <v>113.943375</v>
      </c>
      <c r="O30">
        <v>119.287862</v>
      </c>
      <c r="P30">
        <v>121.141702</v>
      </c>
      <c r="Q30">
        <v>19.828317999999999</v>
      </c>
      <c r="R30">
        <v>33.461008999999997</v>
      </c>
      <c r="S30">
        <v>25.45589</v>
      </c>
      <c r="T30">
        <v>0</v>
      </c>
      <c r="U30">
        <v>403.94554199999999</v>
      </c>
      <c r="V30">
        <v>13.74555</v>
      </c>
      <c r="W30">
        <v>44.756552999999997</v>
      </c>
      <c r="X30">
        <v>142.29357099999999</v>
      </c>
      <c r="Y30">
        <v>0</v>
      </c>
      <c r="Z30">
        <v>12.643591000000001</v>
      </c>
      <c r="AA30">
        <v>13.552013000000001</v>
      </c>
      <c r="AB30">
        <v>25.201910999999999</v>
      </c>
      <c r="AC30">
        <v>18.670489</v>
      </c>
      <c r="AD30">
        <v>17.584465000000002</v>
      </c>
      <c r="AE30">
        <v>40.840198999999998</v>
      </c>
      <c r="AF30">
        <v>8.5598600000000005</v>
      </c>
      <c r="AG30">
        <v>18.028373999999999</v>
      </c>
      <c r="AH30">
        <v>45.125723999999998</v>
      </c>
      <c r="AI30">
        <v>15.963165</v>
      </c>
      <c r="AJ30">
        <v>0</v>
      </c>
      <c r="AK30">
        <v>49.207911000000003</v>
      </c>
      <c r="AL30">
        <v>33.625956000000002</v>
      </c>
      <c r="AM30">
        <v>10.183629</v>
      </c>
      <c r="AN30">
        <v>0.64584799999999998</v>
      </c>
      <c r="AO30">
        <v>0</v>
      </c>
      <c r="AP30">
        <v>1.977044</v>
      </c>
      <c r="AQ30">
        <v>30.44567</v>
      </c>
      <c r="AR30">
        <v>47.921328000000003</v>
      </c>
      <c r="AS30">
        <v>29.844338</v>
      </c>
      <c r="AT30">
        <v>14.465876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2759.6344560000011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662.46794699999998</v>
      </c>
      <c r="L31">
        <v>540.89954599999999</v>
      </c>
      <c r="M31">
        <v>83.920199999999994</v>
      </c>
      <c r="N31">
        <v>113.943375</v>
      </c>
      <c r="O31">
        <v>119.287862</v>
      </c>
      <c r="P31">
        <v>121.141702</v>
      </c>
      <c r="Q31">
        <v>19.828317999999999</v>
      </c>
      <c r="R31">
        <v>33.461008999999997</v>
      </c>
      <c r="S31">
        <v>25.45589</v>
      </c>
      <c r="T31">
        <v>0</v>
      </c>
      <c r="U31">
        <v>403.94554199999999</v>
      </c>
      <c r="V31">
        <v>13.74555</v>
      </c>
      <c r="W31">
        <v>44.756552999999997</v>
      </c>
      <c r="X31">
        <v>142.29357099999999</v>
      </c>
      <c r="Y31">
        <v>0</v>
      </c>
      <c r="Z31">
        <v>12.643591000000001</v>
      </c>
      <c r="AA31">
        <v>13.552013000000001</v>
      </c>
      <c r="AB31">
        <v>25.201910999999999</v>
      </c>
      <c r="AC31">
        <v>18.670489</v>
      </c>
      <c r="AD31">
        <v>17.584465000000002</v>
      </c>
      <c r="AE31">
        <v>40.840198999999998</v>
      </c>
      <c r="AF31">
        <v>8.5598600000000005</v>
      </c>
      <c r="AG31">
        <v>18.028373999999999</v>
      </c>
      <c r="AH31">
        <v>45.125723999999998</v>
      </c>
      <c r="AI31">
        <v>2.4558719999999998</v>
      </c>
      <c r="AJ31">
        <v>0</v>
      </c>
      <c r="AK31">
        <v>49.207911000000003</v>
      </c>
      <c r="AL31">
        <v>33.625956000000002</v>
      </c>
      <c r="AM31">
        <v>5.0918150000000004</v>
      </c>
      <c r="AN31">
        <v>0.64584799999999998</v>
      </c>
      <c r="AO31">
        <v>0</v>
      </c>
      <c r="AP31">
        <v>1.977044</v>
      </c>
      <c r="AQ31">
        <v>20.297113</v>
      </c>
      <c r="AR31">
        <v>47.921328000000003</v>
      </c>
      <c r="AS31">
        <v>29.844338</v>
      </c>
      <c r="AT31">
        <v>14.465876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2730.8867920000012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662.46794699999998</v>
      </c>
      <c r="L32">
        <v>540.89954599999999</v>
      </c>
      <c r="M32">
        <v>83.920199999999994</v>
      </c>
      <c r="N32">
        <v>113.943375</v>
      </c>
      <c r="O32">
        <v>119.287862</v>
      </c>
      <c r="P32">
        <v>121.141702</v>
      </c>
      <c r="Q32">
        <v>19.828317999999999</v>
      </c>
      <c r="R32">
        <v>33.461008999999997</v>
      </c>
      <c r="S32">
        <v>25.45589</v>
      </c>
      <c r="T32">
        <v>0</v>
      </c>
      <c r="U32">
        <v>403.94554199999999</v>
      </c>
      <c r="V32">
        <v>13.74555</v>
      </c>
      <c r="W32">
        <v>44.756552999999997</v>
      </c>
      <c r="X32">
        <v>142.29357099999999</v>
      </c>
      <c r="Y32">
        <v>0</v>
      </c>
      <c r="Z32">
        <v>12.643591000000001</v>
      </c>
      <c r="AA32">
        <v>0</v>
      </c>
      <c r="AB32">
        <v>25.201910999999999</v>
      </c>
      <c r="AC32">
        <v>18.670489</v>
      </c>
      <c r="AD32">
        <v>17.584465000000002</v>
      </c>
      <c r="AE32">
        <v>40.840198999999998</v>
      </c>
      <c r="AF32">
        <v>8.5598600000000005</v>
      </c>
      <c r="AG32">
        <v>18.028373999999999</v>
      </c>
      <c r="AH32">
        <v>45.125723999999998</v>
      </c>
      <c r="AI32">
        <v>0</v>
      </c>
      <c r="AJ32">
        <v>0</v>
      </c>
      <c r="AK32">
        <v>49.207911000000003</v>
      </c>
      <c r="AL32">
        <v>33.625956000000002</v>
      </c>
      <c r="AM32">
        <v>5.0918150000000004</v>
      </c>
      <c r="AN32">
        <v>0.64584799999999998</v>
      </c>
      <c r="AO32">
        <v>0</v>
      </c>
      <c r="AP32">
        <v>1.977044</v>
      </c>
      <c r="AQ32">
        <v>9.4193189999999998</v>
      </c>
      <c r="AR32">
        <v>47.921328000000003</v>
      </c>
      <c r="AS32">
        <v>29.844338</v>
      </c>
      <c r="AT32">
        <v>14.465876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2704.0011130000012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662.46794699999998</v>
      </c>
      <c r="L33">
        <v>540.89954599999999</v>
      </c>
      <c r="M33">
        <v>83.920199999999994</v>
      </c>
      <c r="N33">
        <v>113.943375</v>
      </c>
      <c r="O33">
        <v>119.287862</v>
      </c>
      <c r="P33">
        <v>121.141702</v>
      </c>
      <c r="Q33">
        <v>19.828317999999999</v>
      </c>
      <c r="R33">
        <v>33.461008999999997</v>
      </c>
      <c r="S33">
        <v>25.45589</v>
      </c>
      <c r="T33">
        <v>0</v>
      </c>
      <c r="U33">
        <v>403.94554199999999</v>
      </c>
      <c r="V33">
        <v>13.74555</v>
      </c>
      <c r="W33">
        <v>44.756552999999997</v>
      </c>
      <c r="X33">
        <v>142.29357099999999</v>
      </c>
      <c r="Y33">
        <v>0</v>
      </c>
      <c r="Z33">
        <v>12.643591000000001</v>
      </c>
      <c r="AA33">
        <v>0</v>
      </c>
      <c r="AB33">
        <v>25.201910999999999</v>
      </c>
      <c r="AC33">
        <v>18.670489</v>
      </c>
      <c r="AD33">
        <v>17.584465000000002</v>
      </c>
      <c r="AE33">
        <v>40.840198999999998</v>
      </c>
      <c r="AF33">
        <v>8.5598600000000005</v>
      </c>
      <c r="AG33">
        <v>18.028373999999999</v>
      </c>
      <c r="AH33">
        <v>22.562861999999999</v>
      </c>
      <c r="AI33">
        <v>0</v>
      </c>
      <c r="AJ33">
        <v>0</v>
      </c>
      <c r="AK33">
        <v>49.207911000000003</v>
      </c>
      <c r="AL33">
        <v>33.625956000000002</v>
      </c>
      <c r="AM33">
        <v>5.0918150000000004</v>
      </c>
      <c r="AN33">
        <v>0.64584799999999998</v>
      </c>
      <c r="AO33">
        <v>0</v>
      </c>
      <c r="AP33">
        <v>1.977044</v>
      </c>
      <c r="AQ33">
        <v>0</v>
      </c>
      <c r="AR33">
        <v>47.921328000000003</v>
      </c>
      <c r="AS33">
        <v>29.844338</v>
      </c>
      <c r="AT33">
        <v>14.125624999999999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2671.6786810000012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662.46794699999998</v>
      </c>
      <c r="L34">
        <v>540.89954599999999</v>
      </c>
      <c r="M34">
        <v>83.920199999999994</v>
      </c>
      <c r="N34">
        <v>113.943375</v>
      </c>
      <c r="O34">
        <v>119.287862</v>
      </c>
      <c r="P34">
        <v>121.141702</v>
      </c>
      <c r="Q34">
        <v>19.828317999999999</v>
      </c>
      <c r="R34">
        <v>33.461008999999997</v>
      </c>
      <c r="S34">
        <v>25.45589</v>
      </c>
      <c r="T34">
        <v>0</v>
      </c>
      <c r="U34">
        <v>403.94554199999999</v>
      </c>
      <c r="V34">
        <v>13.74555</v>
      </c>
      <c r="W34">
        <v>44.756552999999997</v>
      </c>
      <c r="X34">
        <v>142.29357099999999</v>
      </c>
      <c r="Y34">
        <v>0</v>
      </c>
      <c r="Z34">
        <v>12.643591000000001</v>
      </c>
      <c r="AA34">
        <v>0</v>
      </c>
      <c r="AB34">
        <v>25.201910999999999</v>
      </c>
      <c r="AC34">
        <v>18.670489</v>
      </c>
      <c r="AD34">
        <v>17.584465000000002</v>
      </c>
      <c r="AE34">
        <v>40.840198999999998</v>
      </c>
      <c r="AF34">
        <v>8.5598600000000005</v>
      </c>
      <c r="AG34">
        <v>18.028373999999999</v>
      </c>
      <c r="AH34">
        <v>14.889662</v>
      </c>
      <c r="AI34">
        <v>0</v>
      </c>
      <c r="AJ34">
        <v>0</v>
      </c>
      <c r="AK34">
        <v>49.207911000000003</v>
      </c>
      <c r="AL34">
        <v>33.625956000000002</v>
      </c>
      <c r="AM34">
        <v>5.0918150000000004</v>
      </c>
      <c r="AN34">
        <v>0.64584799999999998</v>
      </c>
      <c r="AO34">
        <v>0</v>
      </c>
      <c r="AP34">
        <v>1.977044</v>
      </c>
      <c r="AQ34">
        <v>0</v>
      </c>
      <c r="AR34">
        <v>47.921328000000003</v>
      </c>
      <c r="AS34">
        <v>29.844338</v>
      </c>
      <c r="AT34">
        <v>14.465876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2664.3457320000011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662.46794699999998</v>
      </c>
      <c r="L35">
        <v>540.89954599999999</v>
      </c>
      <c r="M35">
        <v>83.920199999999994</v>
      </c>
      <c r="N35">
        <v>113.943375</v>
      </c>
      <c r="O35">
        <v>119.287862</v>
      </c>
      <c r="P35">
        <v>121.141702</v>
      </c>
      <c r="Q35">
        <v>19.828317999999999</v>
      </c>
      <c r="R35">
        <v>33.461008999999997</v>
      </c>
      <c r="S35">
        <v>25.45589</v>
      </c>
      <c r="T35">
        <v>0</v>
      </c>
      <c r="U35">
        <v>403.94554199999999</v>
      </c>
      <c r="V35">
        <v>13.74555</v>
      </c>
      <c r="W35">
        <v>44.756552999999997</v>
      </c>
      <c r="X35">
        <v>142.29357099999999</v>
      </c>
      <c r="Y35">
        <v>0</v>
      </c>
      <c r="Z35">
        <v>12.643591000000001</v>
      </c>
      <c r="AA35">
        <v>0</v>
      </c>
      <c r="AB35">
        <v>25.201910999999999</v>
      </c>
      <c r="AC35">
        <v>18.670489</v>
      </c>
      <c r="AD35">
        <v>8.7922329999999995</v>
      </c>
      <c r="AE35">
        <v>30.939544999999999</v>
      </c>
      <c r="AF35">
        <v>8.5598600000000005</v>
      </c>
      <c r="AG35">
        <v>18.028373999999999</v>
      </c>
      <c r="AH35">
        <v>0</v>
      </c>
      <c r="AI35">
        <v>0</v>
      </c>
      <c r="AJ35">
        <v>0</v>
      </c>
      <c r="AK35">
        <v>49.207911000000003</v>
      </c>
      <c r="AL35">
        <v>33.625956000000002</v>
      </c>
      <c r="AM35">
        <v>5.0918150000000004</v>
      </c>
      <c r="AN35">
        <v>0.64584799999999998</v>
      </c>
      <c r="AO35">
        <v>0</v>
      </c>
      <c r="AP35">
        <v>1.977044</v>
      </c>
      <c r="AQ35">
        <v>0</v>
      </c>
      <c r="AR35">
        <v>47.921328000000003</v>
      </c>
      <c r="AS35">
        <v>29.844338</v>
      </c>
      <c r="AT35">
        <v>14.465876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2630.7631840000013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662.46794699999998</v>
      </c>
      <c r="L36">
        <v>540.89954599999999</v>
      </c>
      <c r="M36">
        <v>83.920199999999994</v>
      </c>
      <c r="N36">
        <v>113.943375</v>
      </c>
      <c r="O36">
        <v>119.287862</v>
      </c>
      <c r="P36">
        <v>121.141702</v>
      </c>
      <c r="Q36">
        <v>19.828317999999999</v>
      </c>
      <c r="R36">
        <v>33.461008999999997</v>
      </c>
      <c r="S36">
        <v>25.45589</v>
      </c>
      <c r="T36">
        <v>0</v>
      </c>
      <c r="U36">
        <v>403.94554199999999</v>
      </c>
      <c r="V36">
        <v>13.74555</v>
      </c>
      <c r="W36">
        <v>44.756552999999997</v>
      </c>
      <c r="X36">
        <v>142.29357099999999</v>
      </c>
      <c r="Y36">
        <v>0</v>
      </c>
      <c r="Z36">
        <v>12.643591000000001</v>
      </c>
      <c r="AA36">
        <v>0</v>
      </c>
      <c r="AB36">
        <v>25.201910999999999</v>
      </c>
      <c r="AC36">
        <v>18.670489</v>
      </c>
      <c r="AD36">
        <v>8.7922329999999995</v>
      </c>
      <c r="AE36">
        <v>27.226800000000001</v>
      </c>
      <c r="AF36">
        <v>8.5598600000000005</v>
      </c>
      <c r="AG36">
        <v>18.028373999999999</v>
      </c>
      <c r="AH36">
        <v>0</v>
      </c>
      <c r="AI36">
        <v>0</v>
      </c>
      <c r="AJ36">
        <v>0</v>
      </c>
      <c r="AK36">
        <v>49.207911000000003</v>
      </c>
      <c r="AL36">
        <v>33.625956000000002</v>
      </c>
      <c r="AM36">
        <v>5.0918150000000004</v>
      </c>
      <c r="AN36">
        <v>0.64584799999999998</v>
      </c>
      <c r="AO36">
        <v>0</v>
      </c>
      <c r="AP36">
        <v>2.2241749999999998</v>
      </c>
      <c r="AQ36">
        <v>0</v>
      </c>
      <c r="AR36">
        <v>47.921328000000003</v>
      </c>
      <c r="AS36">
        <v>29.844338</v>
      </c>
      <c r="AT36">
        <v>13.321573000000001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2626.1532670000006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662.46794699999998</v>
      </c>
      <c r="L37">
        <v>540.89954599999999</v>
      </c>
      <c r="M37">
        <v>83.920199999999994</v>
      </c>
      <c r="N37">
        <v>113.943375</v>
      </c>
      <c r="O37">
        <v>119.287862</v>
      </c>
      <c r="P37">
        <v>121.141702</v>
      </c>
      <c r="Q37">
        <v>19.828317999999999</v>
      </c>
      <c r="R37">
        <v>33.461008999999997</v>
      </c>
      <c r="S37">
        <v>25.45589</v>
      </c>
      <c r="T37">
        <v>0</v>
      </c>
      <c r="U37">
        <v>403.94554199999999</v>
      </c>
      <c r="V37">
        <v>13.74555</v>
      </c>
      <c r="W37">
        <v>44.756552999999997</v>
      </c>
      <c r="X37">
        <v>142.29357099999999</v>
      </c>
      <c r="Y37">
        <v>0</v>
      </c>
      <c r="Z37">
        <v>12.643591000000001</v>
      </c>
      <c r="AA37">
        <v>0</v>
      </c>
      <c r="AB37">
        <v>25.201910999999999</v>
      </c>
      <c r="AC37">
        <v>9.3352439999999994</v>
      </c>
      <c r="AD37">
        <v>8.7922329999999995</v>
      </c>
      <c r="AE37">
        <v>27.226800000000001</v>
      </c>
      <c r="AF37">
        <v>8.5598600000000005</v>
      </c>
      <c r="AG37">
        <v>18.028373999999999</v>
      </c>
      <c r="AH37">
        <v>0</v>
      </c>
      <c r="AI37">
        <v>0</v>
      </c>
      <c r="AJ37">
        <v>0</v>
      </c>
      <c r="AK37">
        <v>49.207911000000003</v>
      </c>
      <c r="AL37">
        <v>33.625956000000002</v>
      </c>
      <c r="AM37">
        <v>5.0918150000000004</v>
      </c>
      <c r="AN37">
        <v>0.64584799999999998</v>
      </c>
      <c r="AO37">
        <v>0</v>
      </c>
      <c r="AP37">
        <v>2.2241749999999998</v>
      </c>
      <c r="AQ37">
        <v>0</v>
      </c>
      <c r="AR37">
        <v>47.921328000000003</v>
      </c>
      <c r="AS37">
        <v>29.844338</v>
      </c>
      <c r="AT37">
        <v>14.465876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2617.9623250000004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662.46794699999998</v>
      </c>
      <c r="L38">
        <v>540.89954599999999</v>
      </c>
      <c r="M38">
        <v>83.920199999999994</v>
      </c>
      <c r="N38">
        <v>113.943375</v>
      </c>
      <c r="O38">
        <v>119.287862</v>
      </c>
      <c r="P38">
        <v>121.141702</v>
      </c>
      <c r="Q38">
        <v>19.828317999999999</v>
      </c>
      <c r="R38">
        <v>33.461008999999997</v>
      </c>
      <c r="S38">
        <v>25.45589</v>
      </c>
      <c r="T38">
        <v>0</v>
      </c>
      <c r="U38">
        <v>403.94554199999999</v>
      </c>
      <c r="V38">
        <v>13.74555</v>
      </c>
      <c r="W38">
        <v>44.756552999999997</v>
      </c>
      <c r="X38">
        <v>142.29357099999999</v>
      </c>
      <c r="Y38">
        <v>0</v>
      </c>
      <c r="Z38">
        <v>12.643591000000001</v>
      </c>
      <c r="AA38">
        <v>0</v>
      </c>
      <c r="AB38">
        <v>12.600956</v>
      </c>
      <c r="AC38">
        <v>9.3352439999999994</v>
      </c>
      <c r="AD38">
        <v>8.7922329999999995</v>
      </c>
      <c r="AE38">
        <v>27.226800000000001</v>
      </c>
      <c r="AF38">
        <v>8.5598600000000005</v>
      </c>
      <c r="AG38">
        <v>18.028373999999999</v>
      </c>
      <c r="AH38">
        <v>0</v>
      </c>
      <c r="AI38">
        <v>0</v>
      </c>
      <c r="AJ38">
        <v>0</v>
      </c>
      <c r="AK38">
        <v>49.207911000000003</v>
      </c>
      <c r="AL38">
        <v>33.625956000000002</v>
      </c>
      <c r="AM38">
        <v>5.0918150000000004</v>
      </c>
      <c r="AN38">
        <v>0.64584799999999998</v>
      </c>
      <c r="AO38">
        <v>0</v>
      </c>
      <c r="AP38">
        <v>2.2241749999999998</v>
      </c>
      <c r="AQ38">
        <v>0</v>
      </c>
      <c r="AR38">
        <v>47.921328000000003</v>
      </c>
      <c r="AS38">
        <v>29.844338</v>
      </c>
      <c r="AT38">
        <v>14.465876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2605.3613700000005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662.46794699999998</v>
      </c>
      <c r="L39">
        <v>540.89954599999999</v>
      </c>
      <c r="M39">
        <v>83.920199999999994</v>
      </c>
      <c r="N39">
        <v>113.943375</v>
      </c>
      <c r="O39">
        <v>119.287862</v>
      </c>
      <c r="P39">
        <v>121.141702</v>
      </c>
      <c r="Q39">
        <v>19.828317999999999</v>
      </c>
      <c r="R39">
        <v>33.461008999999997</v>
      </c>
      <c r="S39">
        <v>25.45589</v>
      </c>
      <c r="T39">
        <v>0</v>
      </c>
      <c r="U39">
        <v>403.94554199999999</v>
      </c>
      <c r="V39">
        <v>13.74555</v>
      </c>
      <c r="W39">
        <v>44.756552999999997</v>
      </c>
      <c r="X39">
        <v>142.29357099999999</v>
      </c>
      <c r="Y39">
        <v>0</v>
      </c>
      <c r="Z39">
        <v>12.643591000000001</v>
      </c>
      <c r="AA39">
        <v>0</v>
      </c>
      <c r="AB39">
        <v>12.600956</v>
      </c>
      <c r="AC39">
        <v>9.3352439999999994</v>
      </c>
      <c r="AD39">
        <v>8.7922329999999995</v>
      </c>
      <c r="AE39">
        <v>13.6134</v>
      </c>
      <c r="AF39">
        <v>8.5598600000000005</v>
      </c>
      <c r="AG39">
        <v>18.028373999999999</v>
      </c>
      <c r="AH39">
        <v>0</v>
      </c>
      <c r="AI39">
        <v>0</v>
      </c>
      <c r="AJ39">
        <v>0</v>
      </c>
      <c r="AK39">
        <v>49.207911000000003</v>
      </c>
      <c r="AL39">
        <v>20.175574000000001</v>
      </c>
      <c r="AM39">
        <v>5.0918150000000004</v>
      </c>
      <c r="AN39">
        <v>0.64584799999999998</v>
      </c>
      <c r="AO39">
        <v>0</v>
      </c>
      <c r="AP39">
        <v>2.2241749999999998</v>
      </c>
      <c r="AQ39">
        <v>0</v>
      </c>
      <c r="AR39">
        <v>51.116083000000003</v>
      </c>
      <c r="AS39">
        <v>29.844338</v>
      </c>
      <c r="AT39">
        <v>14.465876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2581.4923430000008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662.46794699999998</v>
      </c>
      <c r="L40">
        <v>540.89954599999999</v>
      </c>
      <c r="M40">
        <v>83.920199999999994</v>
      </c>
      <c r="N40">
        <v>113.943375</v>
      </c>
      <c r="O40">
        <v>119.287862</v>
      </c>
      <c r="P40">
        <v>121.141702</v>
      </c>
      <c r="Q40">
        <v>19.828317999999999</v>
      </c>
      <c r="R40">
        <v>33.461008999999997</v>
      </c>
      <c r="S40">
        <v>25.45589</v>
      </c>
      <c r="T40">
        <v>0</v>
      </c>
      <c r="U40">
        <v>403.94554199999999</v>
      </c>
      <c r="V40">
        <v>13.74555</v>
      </c>
      <c r="W40">
        <v>44.756552999999997</v>
      </c>
      <c r="X40">
        <v>142.29357099999999</v>
      </c>
      <c r="Y40">
        <v>0</v>
      </c>
      <c r="Z40">
        <v>12.643591000000001</v>
      </c>
      <c r="AA40">
        <v>0</v>
      </c>
      <c r="AB40">
        <v>12.600956</v>
      </c>
      <c r="AC40">
        <v>9.3352439999999994</v>
      </c>
      <c r="AD40">
        <v>8.7922329999999995</v>
      </c>
      <c r="AE40">
        <v>13.6134</v>
      </c>
      <c r="AF40">
        <v>8.5598600000000005</v>
      </c>
      <c r="AG40">
        <v>18.028373999999999</v>
      </c>
      <c r="AH40">
        <v>0</v>
      </c>
      <c r="AI40">
        <v>0</v>
      </c>
      <c r="AJ40">
        <v>0</v>
      </c>
      <c r="AK40">
        <v>49.207911000000003</v>
      </c>
      <c r="AL40">
        <v>20.175574000000001</v>
      </c>
      <c r="AM40">
        <v>5.0918150000000004</v>
      </c>
      <c r="AN40">
        <v>0.64584799999999998</v>
      </c>
      <c r="AO40">
        <v>0</v>
      </c>
      <c r="AP40">
        <v>2.2241749999999998</v>
      </c>
      <c r="AQ40">
        <v>0</v>
      </c>
      <c r="AR40">
        <v>51.116083000000003</v>
      </c>
      <c r="AS40">
        <v>29.844338</v>
      </c>
      <c r="AT40">
        <v>14.465876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2581.4923430000008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662.46794699999998</v>
      </c>
      <c r="L41">
        <v>540.89954599999999</v>
      </c>
      <c r="M41">
        <v>83.920199999999994</v>
      </c>
      <c r="N41">
        <v>113.943375</v>
      </c>
      <c r="O41">
        <v>119.287862</v>
      </c>
      <c r="P41">
        <v>121.141702</v>
      </c>
      <c r="Q41">
        <v>19.828317999999999</v>
      </c>
      <c r="R41">
        <v>33.461008999999997</v>
      </c>
      <c r="S41">
        <v>25.45589</v>
      </c>
      <c r="T41">
        <v>0</v>
      </c>
      <c r="U41">
        <v>403.94554199999999</v>
      </c>
      <c r="V41">
        <v>13.74555</v>
      </c>
      <c r="W41">
        <v>44.756552999999997</v>
      </c>
      <c r="X41">
        <v>142.29357099999999</v>
      </c>
      <c r="Y41">
        <v>0</v>
      </c>
      <c r="Z41">
        <v>12.643591000000001</v>
      </c>
      <c r="AA41">
        <v>0</v>
      </c>
      <c r="AB41">
        <v>12.600956</v>
      </c>
      <c r="AC41">
        <v>9.3352439999999994</v>
      </c>
      <c r="AD41">
        <v>8.7922329999999995</v>
      </c>
      <c r="AE41">
        <v>13.6134</v>
      </c>
      <c r="AF41">
        <v>8.5598600000000005</v>
      </c>
      <c r="AG41">
        <v>18.028373999999999</v>
      </c>
      <c r="AH41">
        <v>0</v>
      </c>
      <c r="AI41">
        <v>0</v>
      </c>
      <c r="AJ41">
        <v>0</v>
      </c>
      <c r="AK41">
        <v>49.207911000000003</v>
      </c>
      <c r="AL41">
        <v>20.175574000000001</v>
      </c>
      <c r="AM41">
        <v>5.0918150000000004</v>
      </c>
      <c r="AN41">
        <v>0.64584799999999998</v>
      </c>
      <c r="AO41">
        <v>0</v>
      </c>
      <c r="AP41">
        <v>2.2241749999999998</v>
      </c>
      <c r="AQ41">
        <v>0</v>
      </c>
      <c r="AR41">
        <v>51.116083000000003</v>
      </c>
      <c r="AS41">
        <v>29.844338</v>
      </c>
      <c r="AT41">
        <v>14.465876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2581.4923430000008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662.46794699999998</v>
      </c>
      <c r="L42">
        <v>540.89954599999999</v>
      </c>
      <c r="M42">
        <v>83.920199999999994</v>
      </c>
      <c r="N42">
        <v>113.943375</v>
      </c>
      <c r="O42">
        <v>119.287862</v>
      </c>
      <c r="P42">
        <v>121.141702</v>
      </c>
      <c r="Q42">
        <v>19.828317999999999</v>
      </c>
      <c r="R42">
        <v>33.461008999999997</v>
      </c>
      <c r="S42">
        <v>25.45589</v>
      </c>
      <c r="T42">
        <v>0</v>
      </c>
      <c r="U42">
        <v>403.94554199999999</v>
      </c>
      <c r="V42">
        <v>13.74555</v>
      </c>
      <c r="W42">
        <v>44.756552999999997</v>
      </c>
      <c r="X42">
        <v>142.29357099999999</v>
      </c>
      <c r="Y42">
        <v>0</v>
      </c>
      <c r="Z42">
        <v>12.643591000000001</v>
      </c>
      <c r="AA42">
        <v>0</v>
      </c>
      <c r="AB42">
        <v>12.600956</v>
      </c>
      <c r="AC42">
        <v>9.3352439999999994</v>
      </c>
      <c r="AD42">
        <v>8.7922329999999995</v>
      </c>
      <c r="AE42">
        <v>13.6134</v>
      </c>
      <c r="AF42">
        <v>8.5598600000000005</v>
      </c>
      <c r="AG42">
        <v>18.028373999999999</v>
      </c>
      <c r="AH42">
        <v>0</v>
      </c>
      <c r="AI42">
        <v>0</v>
      </c>
      <c r="AJ42">
        <v>0</v>
      </c>
      <c r="AK42">
        <v>49.207911000000003</v>
      </c>
      <c r="AL42">
        <v>20.175574000000001</v>
      </c>
      <c r="AM42">
        <v>5.0918150000000004</v>
      </c>
      <c r="AN42">
        <v>0.64584799999999998</v>
      </c>
      <c r="AO42">
        <v>0</v>
      </c>
      <c r="AP42">
        <v>2.2241749999999998</v>
      </c>
      <c r="AQ42">
        <v>0</v>
      </c>
      <c r="AR42">
        <v>51.116083000000003</v>
      </c>
      <c r="AS42">
        <v>29.844338</v>
      </c>
      <c r="AT42">
        <v>14.465876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2581.4923430000008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662.46794699999998</v>
      </c>
      <c r="L43">
        <v>540.89954599999999</v>
      </c>
      <c r="M43">
        <v>83.920199999999994</v>
      </c>
      <c r="N43">
        <v>113.943375</v>
      </c>
      <c r="O43">
        <v>119.287862</v>
      </c>
      <c r="P43">
        <v>121.141702</v>
      </c>
      <c r="Q43">
        <v>19.828317999999999</v>
      </c>
      <c r="R43">
        <v>40.889490000000002</v>
      </c>
      <c r="S43">
        <v>25.45589</v>
      </c>
      <c r="T43">
        <v>0</v>
      </c>
      <c r="U43">
        <v>403.94554199999999</v>
      </c>
      <c r="V43">
        <v>13.74555</v>
      </c>
      <c r="W43">
        <v>44.756552999999997</v>
      </c>
      <c r="X43">
        <v>142.29357099999999</v>
      </c>
      <c r="Y43">
        <v>0</v>
      </c>
      <c r="Z43">
        <v>12.643591000000001</v>
      </c>
      <c r="AA43">
        <v>0</v>
      </c>
      <c r="AB43">
        <v>12.600956</v>
      </c>
      <c r="AC43">
        <v>9.3352439999999994</v>
      </c>
      <c r="AD43">
        <v>8.7922329999999995</v>
      </c>
      <c r="AE43">
        <v>13.6134</v>
      </c>
      <c r="AF43">
        <v>8.5598600000000005</v>
      </c>
      <c r="AG43">
        <v>18.028373999999999</v>
      </c>
      <c r="AH43">
        <v>0</v>
      </c>
      <c r="AI43">
        <v>0</v>
      </c>
      <c r="AJ43">
        <v>0</v>
      </c>
      <c r="AK43">
        <v>49.207911000000003</v>
      </c>
      <c r="AL43">
        <v>20.175574000000001</v>
      </c>
      <c r="AM43">
        <v>5.0918150000000004</v>
      </c>
      <c r="AN43">
        <v>0.64584799999999998</v>
      </c>
      <c r="AO43">
        <v>0</v>
      </c>
      <c r="AP43">
        <v>2.2241749999999998</v>
      </c>
      <c r="AQ43">
        <v>0</v>
      </c>
      <c r="AR43">
        <v>47.921328000000003</v>
      </c>
      <c r="AS43">
        <v>30.768215999999999</v>
      </c>
      <c r="AT43">
        <v>13.22566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2585.4097310000006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662.46794699999998</v>
      </c>
      <c r="L44">
        <v>540.89954599999999</v>
      </c>
      <c r="M44">
        <v>83.920199999999994</v>
      </c>
      <c r="N44">
        <v>113.943375</v>
      </c>
      <c r="O44">
        <v>119.287862</v>
      </c>
      <c r="P44">
        <v>121.141702</v>
      </c>
      <c r="Q44">
        <v>19.828317999999999</v>
      </c>
      <c r="R44">
        <v>40.889490000000002</v>
      </c>
      <c r="S44">
        <v>25.45589</v>
      </c>
      <c r="T44">
        <v>0</v>
      </c>
      <c r="U44">
        <v>403.94554199999999</v>
      </c>
      <c r="V44">
        <v>13.74555</v>
      </c>
      <c r="W44">
        <v>44.756552999999997</v>
      </c>
      <c r="X44">
        <v>142.29357099999999</v>
      </c>
      <c r="Y44">
        <v>0</v>
      </c>
      <c r="Z44">
        <v>12.643591000000001</v>
      </c>
      <c r="AA44">
        <v>0</v>
      </c>
      <c r="AB44">
        <v>12.600956</v>
      </c>
      <c r="AC44">
        <v>0</v>
      </c>
      <c r="AD44">
        <v>8.7922329999999995</v>
      </c>
      <c r="AE44">
        <v>13.6134</v>
      </c>
      <c r="AF44">
        <v>8.5598600000000005</v>
      </c>
      <c r="AG44">
        <v>18.028373999999999</v>
      </c>
      <c r="AH44">
        <v>0</v>
      </c>
      <c r="AI44">
        <v>0</v>
      </c>
      <c r="AJ44">
        <v>0</v>
      </c>
      <c r="AK44">
        <v>49.207911000000003</v>
      </c>
      <c r="AL44">
        <v>20.175574000000001</v>
      </c>
      <c r="AM44">
        <v>5.0918150000000004</v>
      </c>
      <c r="AN44">
        <v>0.64584799999999998</v>
      </c>
      <c r="AO44">
        <v>0</v>
      </c>
      <c r="AP44">
        <v>2.2241749999999998</v>
      </c>
      <c r="AQ44">
        <v>0</v>
      </c>
      <c r="AR44">
        <v>47.921328000000003</v>
      </c>
      <c r="AS44">
        <v>30.768215999999999</v>
      </c>
      <c r="AT44">
        <v>14.465876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2577.3147030000009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662.46794699999998</v>
      </c>
      <c r="L45">
        <v>540.89954599999999</v>
      </c>
      <c r="M45">
        <v>83.920199999999994</v>
      </c>
      <c r="N45">
        <v>113.943375</v>
      </c>
      <c r="O45">
        <v>119.287862</v>
      </c>
      <c r="P45">
        <v>121.141702</v>
      </c>
      <c r="Q45">
        <v>19.277531</v>
      </c>
      <c r="R45">
        <v>37.778559000000001</v>
      </c>
      <c r="S45">
        <v>25.45589</v>
      </c>
      <c r="T45">
        <v>0</v>
      </c>
      <c r="U45">
        <v>403.94554199999999</v>
      </c>
      <c r="V45">
        <v>13.74555</v>
      </c>
      <c r="W45">
        <v>44.756552999999997</v>
      </c>
      <c r="X45">
        <v>142.29357099999999</v>
      </c>
      <c r="Y45">
        <v>0</v>
      </c>
      <c r="Z45">
        <v>12.643591000000001</v>
      </c>
      <c r="AA45">
        <v>0</v>
      </c>
      <c r="AB45">
        <v>12.600956</v>
      </c>
      <c r="AC45">
        <v>0</v>
      </c>
      <c r="AD45">
        <v>8.7922329999999995</v>
      </c>
      <c r="AE45">
        <v>13.6134</v>
      </c>
      <c r="AF45">
        <v>8.5598600000000005</v>
      </c>
      <c r="AG45">
        <v>18.028373999999999</v>
      </c>
      <c r="AH45">
        <v>0</v>
      </c>
      <c r="AI45">
        <v>0</v>
      </c>
      <c r="AJ45">
        <v>0</v>
      </c>
      <c r="AK45">
        <v>49.207911000000003</v>
      </c>
      <c r="AL45">
        <v>20.175574000000001</v>
      </c>
      <c r="AM45">
        <v>5.0918150000000004</v>
      </c>
      <c r="AN45">
        <v>0.64584799999999998</v>
      </c>
      <c r="AO45">
        <v>0</v>
      </c>
      <c r="AP45">
        <v>2.2241749999999998</v>
      </c>
      <c r="AQ45">
        <v>0</v>
      </c>
      <c r="AR45">
        <v>47.921328000000003</v>
      </c>
      <c r="AS45">
        <v>30.768215999999999</v>
      </c>
      <c r="AT45">
        <v>14.465876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2573.6529850000006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662.46794699999998</v>
      </c>
      <c r="L46">
        <v>540.89954599999999</v>
      </c>
      <c r="M46">
        <v>83.920199999999994</v>
      </c>
      <c r="N46">
        <v>113.943375</v>
      </c>
      <c r="O46">
        <v>119.287862</v>
      </c>
      <c r="P46">
        <v>121.141702</v>
      </c>
      <c r="Q46">
        <v>19.277531</v>
      </c>
      <c r="R46">
        <v>32.381622</v>
      </c>
      <c r="S46">
        <v>25.45589</v>
      </c>
      <c r="T46">
        <v>0</v>
      </c>
      <c r="U46">
        <v>403.94554199999999</v>
      </c>
      <c r="V46">
        <v>13.74555</v>
      </c>
      <c r="W46">
        <v>44.756552999999997</v>
      </c>
      <c r="X46">
        <v>142.29357099999999</v>
      </c>
      <c r="Y46">
        <v>0</v>
      </c>
      <c r="Z46">
        <v>6.3217949999999998</v>
      </c>
      <c r="AA46">
        <v>0</v>
      </c>
      <c r="AB46">
        <v>0</v>
      </c>
      <c r="AC46">
        <v>0</v>
      </c>
      <c r="AD46">
        <v>8.7922329999999995</v>
      </c>
      <c r="AE46">
        <v>13.6134</v>
      </c>
      <c r="AF46">
        <v>8.5598600000000005</v>
      </c>
      <c r="AG46">
        <v>18.028373999999999</v>
      </c>
      <c r="AH46">
        <v>0</v>
      </c>
      <c r="AI46">
        <v>0</v>
      </c>
      <c r="AJ46">
        <v>0</v>
      </c>
      <c r="AK46">
        <v>49.207911000000003</v>
      </c>
      <c r="AL46">
        <v>20.175574000000001</v>
      </c>
      <c r="AM46">
        <v>5.0918150000000004</v>
      </c>
      <c r="AN46">
        <v>0.64584799999999998</v>
      </c>
      <c r="AO46">
        <v>0</v>
      </c>
      <c r="AP46">
        <v>2.2241749999999998</v>
      </c>
      <c r="AQ46">
        <v>0</v>
      </c>
      <c r="AR46">
        <v>47.921328000000003</v>
      </c>
      <c r="AS46">
        <v>30.768215999999999</v>
      </c>
      <c r="AT46">
        <v>14.465876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2549.3332960000002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662.46794699999998</v>
      </c>
      <c r="L47">
        <v>540.89954599999999</v>
      </c>
      <c r="M47">
        <v>83.920199999999994</v>
      </c>
      <c r="N47">
        <v>113.943375</v>
      </c>
      <c r="O47">
        <v>119.287862</v>
      </c>
      <c r="P47">
        <v>121.141702</v>
      </c>
      <c r="Q47">
        <v>19.277531</v>
      </c>
      <c r="R47">
        <v>32.381622</v>
      </c>
      <c r="S47">
        <v>25.45589</v>
      </c>
      <c r="T47">
        <v>0</v>
      </c>
      <c r="U47">
        <v>403.94554199999999</v>
      </c>
      <c r="V47">
        <v>13.74555</v>
      </c>
      <c r="W47">
        <v>44.756552999999997</v>
      </c>
      <c r="X47">
        <v>142.29357099999999</v>
      </c>
      <c r="Y47">
        <v>0</v>
      </c>
      <c r="Z47">
        <v>6.3217949999999998</v>
      </c>
      <c r="AA47">
        <v>0</v>
      </c>
      <c r="AB47">
        <v>0</v>
      </c>
      <c r="AC47">
        <v>0</v>
      </c>
      <c r="AD47">
        <v>8.7922329999999995</v>
      </c>
      <c r="AE47">
        <v>13.6134</v>
      </c>
      <c r="AF47">
        <v>8.5598600000000005</v>
      </c>
      <c r="AG47">
        <v>18.028373999999999</v>
      </c>
      <c r="AH47">
        <v>0</v>
      </c>
      <c r="AI47">
        <v>0</v>
      </c>
      <c r="AJ47">
        <v>0</v>
      </c>
      <c r="AK47">
        <v>49.207911000000003</v>
      </c>
      <c r="AL47">
        <v>20.175574000000001</v>
      </c>
      <c r="AM47">
        <v>5.0918150000000004</v>
      </c>
      <c r="AN47">
        <v>0.64584799999999998</v>
      </c>
      <c r="AO47">
        <v>0</v>
      </c>
      <c r="AP47">
        <v>2.2241749999999998</v>
      </c>
      <c r="AQ47">
        <v>0</v>
      </c>
      <c r="AR47">
        <v>47.921328000000003</v>
      </c>
      <c r="AS47">
        <v>30.768215999999999</v>
      </c>
      <c r="AT47">
        <v>14.465876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2549.3332960000002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662.46794699999998</v>
      </c>
      <c r="L48">
        <v>540.89954599999999</v>
      </c>
      <c r="M48">
        <v>83.920199999999994</v>
      </c>
      <c r="N48">
        <v>113.943375</v>
      </c>
      <c r="O48">
        <v>119.287862</v>
      </c>
      <c r="P48">
        <v>121.141702</v>
      </c>
      <c r="Q48">
        <v>19.277531</v>
      </c>
      <c r="R48">
        <v>32.381622</v>
      </c>
      <c r="S48">
        <v>25.45589</v>
      </c>
      <c r="T48">
        <v>0</v>
      </c>
      <c r="U48">
        <v>403.94554199999999</v>
      </c>
      <c r="V48">
        <v>13.74555</v>
      </c>
      <c r="W48">
        <v>44.756552999999997</v>
      </c>
      <c r="X48">
        <v>142.29357099999999</v>
      </c>
      <c r="Y48">
        <v>0</v>
      </c>
      <c r="Z48">
        <v>6.3217949999999998</v>
      </c>
      <c r="AA48">
        <v>0</v>
      </c>
      <c r="AB48">
        <v>0</v>
      </c>
      <c r="AC48">
        <v>0</v>
      </c>
      <c r="AD48">
        <v>8.7922329999999995</v>
      </c>
      <c r="AE48">
        <v>13.6134</v>
      </c>
      <c r="AF48">
        <v>8.5598600000000005</v>
      </c>
      <c r="AG48">
        <v>18.028373999999999</v>
      </c>
      <c r="AH48">
        <v>0</v>
      </c>
      <c r="AI48">
        <v>0</v>
      </c>
      <c r="AJ48">
        <v>0</v>
      </c>
      <c r="AK48">
        <v>49.207911000000003</v>
      </c>
      <c r="AL48">
        <v>20.175574000000001</v>
      </c>
      <c r="AM48">
        <v>5.0918150000000004</v>
      </c>
      <c r="AN48">
        <v>0.64584799999999998</v>
      </c>
      <c r="AO48">
        <v>0</v>
      </c>
      <c r="AP48">
        <v>2.2241749999999998</v>
      </c>
      <c r="AQ48">
        <v>0</v>
      </c>
      <c r="AR48">
        <v>47.921328000000003</v>
      </c>
      <c r="AS48">
        <v>30.768215999999999</v>
      </c>
      <c r="AT48">
        <v>12.864425000000001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2547.7318450000002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662.46794699999998</v>
      </c>
      <c r="L49">
        <v>540.89954599999999</v>
      </c>
      <c r="M49">
        <v>83.920199999999994</v>
      </c>
      <c r="N49">
        <v>113.943375</v>
      </c>
      <c r="O49">
        <v>119.287862</v>
      </c>
      <c r="P49">
        <v>121.141702</v>
      </c>
      <c r="Q49">
        <v>19.277531</v>
      </c>
      <c r="R49">
        <v>32.381622</v>
      </c>
      <c r="S49">
        <v>25.45589</v>
      </c>
      <c r="T49">
        <v>0</v>
      </c>
      <c r="U49">
        <v>403.94554199999999</v>
      </c>
      <c r="V49">
        <v>13.74555</v>
      </c>
      <c r="W49">
        <v>44.756552999999997</v>
      </c>
      <c r="X49">
        <v>142.29357099999999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13.6134</v>
      </c>
      <c r="AF49">
        <v>8.5598600000000005</v>
      </c>
      <c r="AG49">
        <v>18.028373999999999</v>
      </c>
      <c r="AH49">
        <v>0</v>
      </c>
      <c r="AI49">
        <v>0</v>
      </c>
      <c r="AJ49">
        <v>0</v>
      </c>
      <c r="AK49">
        <v>49.207911000000003</v>
      </c>
      <c r="AL49">
        <v>20.175574000000001</v>
      </c>
      <c r="AM49">
        <v>5.0918150000000004</v>
      </c>
      <c r="AN49">
        <v>0.64584799999999998</v>
      </c>
      <c r="AO49">
        <v>0</v>
      </c>
      <c r="AP49">
        <v>2.2241749999999998</v>
      </c>
      <c r="AQ49">
        <v>0</v>
      </c>
      <c r="AR49">
        <v>47.921328000000003</v>
      </c>
      <c r="AS49">
        <v>30.768215999999999</v>
      </c>
      <c r="AT49">
        <v>13.561305000000001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2533.3146970000003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662.46794699999998</v>
      </c>
      <c r="L50">
        <v>540.89954599999999</v>
      </c>
      <c r="M50">
        <v>83.920199999999994</v>
      </c>
      <c r="N50">
        <v>113.943375</v>
      </c>
      <c r="O50">
        <v>119.287862</v>
      </c>
      <c r="P50">
        <v>121.141702</v>
      </c>
      <c r="Q50">
        <v>19.277531</v>
      </c>
      <c r="R50">
        <v>32.381622</v>
      </c>
      <c r="S50">
        <v>25.45589</v>
      </c>
      <c r="T50">
        <v>0</v>
      </c>
      <c r="U50">
        <v>403.94554199999999</v>
      </c>
      <c r="V50">
        <v>13.74555</v>
      </c>
      <c r="W50">
        <v>44.756552999999997</v>
      </c>
      <c r="X50">
        <v>142.29357099999999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13.6134</v>
      </c>
      <c r="AF50">
        <v>8.5598600000000005</v>
      </c>
      <c r="AG50">
        <v>18.028373999999999</v>
      </c>
      <c r="AH50">
        <v>0</v>
      </c>
      <c r="AI50">
        <v>0</v>
      </c>
      <c r="AJ50">
        <v>0</v>
      </c>
      <c r="AK50">
        <v>49.207911000000003</v>
      </c>
      <c r="AL50">
        <v>20.175574000000001</v>
      </c>
      <c r="AM50">
        <v>5.0918150000000004</v>
      </c>
      <c r="AN50">
        <v>0.64584799999999998</v>
      </c>
      <c r="AO50">
        <v>0</v>
      </c>
      <c r="AP50">
        <v>2.2241749999999998</v>
      </c>
      <c r="AQ50">
        <v>0</v>
      </c>
      <c r="AR50">
        <v>47.921328000000003</v>
      </c>
      <c r="AS50">
        <v>30.768215999999999</v>
      </c>
      <c r="AT50">
        <v>13.330171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2533.0835630000001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662.46794699999998</v>
      </c>
      <c r="L51">
        <v>540.89954599999999</v>
      </c>
      <c r="M51">
        <v>83.920199999999994</v>
      </c>
      <c r="N51">
        <v>113.943375</v>
      </c>
      <c r="O51">
        <v>119.287862</v>
      </c>
      <c r="P51">
        <v>121.141702</v>
      </c>
      <c r="Q51">
        <v>19.277531</v>
      </c>
      <c r="R51">
        <v>32.381622</v>
      </c>
      <c r="S51">
        <v>25.45589</v>
      </c>
      <c r="T51">
        <v>0</v>
      </c>
      <c r="U51">
        <v>403.94554199999999</v>
      </c>
      <c r="V51">
        <v>13.74555</v>
      </c>
      <c r="W51">
        <v>44.756552999999997</v>
      </c>
      <c r="X51">
        <v>142.29357099999999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13.6134</v>
      </c>
      <c r="AF51">
        <v>8.5598600000000005</v>
      </c>
      <c r="AG51">
        <v>18.028373999999999</v>
      </c>
      <c r="AH51">
        <v>0</v>
      </c>
      <c r="AI51">
        <v>0</v>
      </c>
      <c r="AJ51">
        <v>0</v>
      </c>
      <c r="AK51">
        <v>49.207911000000003</v>
      </c>
      <c r="AL51">
        <v>33.625956000000002</v>
      </c>
      <c r="AM51">
        <v>0</v>
      </c>
      <c r="AN51">
        <v>0.64584799999999998</v>
      </c>
      <c r="AO51">
        <v>0</v>
      </c>
      <c r="AP51">
        <v>2.2241749999999998</v>
      </c>
      <c r="AQ51">
        <v>0</v>
      </c>
      <c r="AR51">
        <v>47.921328000000003</v>
      </c>
      <c r="AS51">
        <v>30.103853999999998</v>
      </c>
      <c r="AT51">
        <v>14.465876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2541.9134730000001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662.46794699999998</v>
      </c>
      <c r="L52">
        <v>540.89954599999999</v>
      </c>
      <c r="M52">
        <v>83.920199999999994</v>
      </c>
      <c r="N52">
        <v>113.943375</v>
      </c>
      <c r="O52">
        <v>119.287862</v>
      </c>
      <c r="P52">
        <v>121.141702</v>
      </c>
      <c r="Q52">
        <v>19.277531</v>
      </c>
      <c r="R52">
        <v>32.381622</v>
      </c>
      <c r="S52">
        <v>25.45589</v>
      </c>
      <c r="T52">
        <v>0</v>
      </c>
      <c r="U52">
        <v>403.94554199999999</v>
      </c>
      <c r="V52">
        <v>13.74555</v>
      </c>
      <c r="W52">
        <v>44.756552999999997</v>
      </c>
      <c r="X52">
        <v>142.29357099999999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13.6134</v>
      </c>
      <c r="AF52">
        <v>8.5598600000000005</v>
      </c>
      <c r="AG52">
        <v>18.028373999999999</v>
      </c>
      <c r="AH52">
        <v>0</v>
      </c>
      <c r="AI52">
        <v>0</v>
      </c>
      <c r="AJ52">
        <v>0</v>
      </c>
      <c r="AK52">
        <v>49.207911000000003</v>
      </c>
      <c r="AL52">
        <v>33.625956000000002</v>
      </c>
      <c r="AM52">
        <v>0</v>
      </c>
      <c r="AN52">
        <v>0.64584799999999998</v>
      </c>
      <c r="AO52">
        <v>0</v>
      </c>
      <c r="AP52">
        <v>2.2241749999999998</v>
      </c>
      <c r="AQ52">
        <v>0</v>
      </c>
      <c r="AR52">
        <v>47.921328000000003</v>
      </c>
      <c r="AS52">
        <v>30.103853999999998</v>
      </c>
      <c r="AT52">
        <v>14.465876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2541.9134730000001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662.46794699999998</v>
      </c>
      <c r="L53">
        <v>540.89954599999999</v>
      </c>
      <c r="M53">
        <v>83.920199999999994</v>
      </c>
      <c r="N53">
        <v>113.943375</v>
      </c>
      <c r="O53">
        <v>119.287862</v>
      </c>
      <c r="P53">
        <v>121.141702</v>
      </c>
      <c r="Q53">
        <v>19.277531</v>
      </c>
      <c r="R53">
        <v>32.381622</v>
      </c>
      <c r="S53">
        <v>25.45589</v>
      </c>
      <c r="T53">
        <v>0</v>
      </c>
      <c r="U53">
        <v>403.94554199999999</v>
      </c>
      <c r="V53">
        <v>13.74555</v>
      </c>
      <c r="W53">
        <v>44.756552999999997</v>
      </c>
      <c r="X53">
        <v>142.29357099999999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13.6134</v>
      </c>
      <c r="AF53">
        <v>8.5598600000000005</v>
      </c>
      <c r="AG53">
        <v>18.028373999999999</v>
      </c>
      <c r="AH53">
        <v>0</v>
      </c>
      <c r="AI53">
        <v>0</v>
      </c>
      <c r="AJ53">
        <v>0</v>
      </c>
      <c r="AK53">
        <v>49.207911000000003</v>
      </c>
      <c r="AL53">
        <v>33.625956000000002</v>
      </c>
      <c r="AM53">
        <v>0</v>
      </c>
      <c r="AN53">
        <v>0.64584799999999998</v>
      </c>
      <c r="AO53">
        <v>0</v>
      </c>
      <c r="AP53">
        <v>2.2241749999999998</v>
      </c>
      <c r="AQ53">
        <v>0</v>
      </c>
      <c r="AR53">
        <v>47.921328000000003</v>
      </c>
      <c r="AS53">
        <v>30.103853999999998</v>
      </c>
      <c r="AT53">
        <v>14.465876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2541.9134730000001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662.46794699999998</v>
      </c>
      <c r="L54">
        <v>540.89954599999999</v>
      </c>
      <c r="M54">
        <v>83.920199999999994</v>
      </c>
      <c r="N54">
        <v>113.943375</v>
      </c>
      <c r="O54">
        <v>119.287862</v>
      </c>
      <c r="P54">
        <v>121.141702</v>
      </c>
      <c r="Q54">
        <v>19.277531</v>
      </c>
      <c r="R54">
        <v>32.381622</v>
      </c>
      <c r="S54">
        <v>25.45589</v>
      </c>
      <c r="T54">
        <v>0</v>
      </c>
      <c r="U54">
        <v>403.94554199999999</v>
      </c>
      <c r="V54">
        <v>13.74555</v>
      </c>
      <c r="W54">
        <v>44.756552999999997</v>
      </c>
      <c r="X54">
        <v>142.29357099999999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13.6134</v>
      </c>
      <c r="AF54">
        <v>8.5598600000000005</v>
      </c>
      <c r="AG54">
        <v>18.028373999999999</v>
      </c>
      <c r="AH54">
        <v>0</v>
      </c>
      <c r="AI54">
        <v>0</v>
      </c>
      <c r="AJ54">
        <v>0</v>
      </c>
      <c r="AK54">
        <v>49.207911000000003</v>
      </c>
      <c r="AL54">
        <v>33.625956000000002</v>
      </c>
      <c r="AM54">
        <v>0</v>
      </c>
      <c r="AN54">
        <v>0.64584799999999998</v>
      </c>
      <c r="AO54">
        <v>0</v>
      </c>
      <c r="AP54">
        <v>2.2241749999999998</v>
      </c>
      <c r="AQ54">
        <v>0</v>
      </c>
      <c r="AR54">
        <v>47.921328000000003</v>
      </c>
      <c r="AS54">
        <v>5.1903199999999998</v>
      </c>
      <c r="AT54">
        <v>14.465876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2516.9999390000003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662.46794699999998</v>
      </c>
      <c r="L55">
        <v>540.89954599999999</v>
      </c>
      <c r="M55">
        <v>83.920199999999994</v>
      </c>
      <c r="N55">
        <v>113.943375</v>
      </c>
      <c r="O55">
        <v>119.287862</v>
      </c>
      <c r="P55">
        <v>121.141702</v>
      </c>
      <c r="Q55">
        <v>19.277531</v>
      </c>
      <c r="R55">
        <v>32.381622</v>
      </c>
      <c r="S55">
        <v>25.45589</v>
      </c>
      <c r="T55">
        <v>0</v>
      </c>
      <c r="U55">
        <v>403.94554199999999</v>
      </c>
      <c r="V55">
        <v>13.74555</v>
      </c>
      <c r="W55">
        <v>44.756552999999997</v>
      </c>
      <c r="X55">
        <v>142.29357099999999</v>
      </c>
      <c r="Y55">
        <v>0</v>
      </c>
      <c r="Z55">
        <v>0</v>
      </c>
      <c r="AA55">
        <v>0</v>
      </c>
      <c r="AB55">
        <v>0</v>
      </c>
      <c r="AC55">
        <v>9.3352439999999994</v>
      </c>
      <c r="AD55">
        <v>0</v>
      </c>
      <c r="AE55">
        <v>27.226800000000001</v>
      </c>
      <c r="AF55">
        <v>8.5598600000000005</v>
      </c>
      <c r="AG55">
        <v>18.028373999999999</v>
      </c>
      <c r="AH55">
        <v>0</v>
      </c>
      <c r="AI55">
        <v>0</v>
      </c>
      <c r="AJ55">
        <v>0</v>
      </c>
      <c r="AK55">
        <v>49.207911000000003</v>
      </c>
      <c r="AL55">
        <v>33.625956000000002</v>
      </c>
      <c r="AM55">
        <v>0</v>
      </c>
      <c r="AN55">
        <v>0.64584799999999998</v>
      </c>
      <c r="AO55">
        <v>0</v>
      </c>
      <c r="AP55">
        <v>6.548959</v>
      </c>
      <c r="AQ55">
        <v>0</v>
      </c>
      <c r="AR55">
        <v>47.921328000000003</v>
      </c>
      <c r="AS55">
        <v>5.1903199999999998</v>
      </c>
      <c r="AT55">
        <v>14.465876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2544.2733670000002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662.46794699999998</v>
      </c>
      <c r="L56">
        <v>540.89954599999999</v>
      </c>
      <c r="M56">
        <v>83.920199999999994</v>
      </c>
      <c r="N56">
        <v>113.943375</v>
      </c>
      <c r="O56">
        <v>119.287862</v>
      </c>
      <c r="P56">
        <v>121.141702</v>
      </c>
      <c r="Q56">
        <v>19.277531</v>
      </c>
      <c r="R56">
        <v>32.381622</v>
      </c>
      <c r="S56">
        <v>25.45589</v>
      </c>
      <c r="T56">
        <v>0</v>
      </c>
      <c r="U56">
        <v>403.94554199999999</v>
      </c>
      <c r="V56">
        <v>13.74555</v>
      </c>
      <c r="W56">
        <v>44.756552999999997</v>
      </c>
      <c r="X56">
        <v>142.29357099999999</v>
      </c>
      <c r="Y56">
        <v>0</v>
      </c>
      <c r="Z56">
        <v>6.3217949999999998</v>
      </c>
      <c r="AA56">
        <v>0</v>
      </c>
      <c r="AB56">
        <v>12.600956</v>
      </c>
      <c r="AC56">
        <v>9.3352439999999994</v>
      </c>
      <c r="AD56">
        <v>0</v>
      </c>
      <c r="AE56">
        <v>27.226800000000001</v>
      </c>
      <c r="AF56">
        <v>8.5598600000000005</v>
      </c>
      <c r="AG56">
        <v>18.028373999999999</v>
      </c>
      <c r="AH56">
        <v>0</v>
      </c>
      <c r="AI56">
        <v>0</v>
      </c>
      <c r="AJ56">
        <v>0</v>
      </c>
      <c r="AK56">
        <v>49.207911000000003</v>
      </c>
      <c r="AL56">
        <v>33.625956000000002</v>
      </c>
      <c r="AM56">
        <v>0</v>
      </c>
      <c r="AN56">
        <v>0.64584799999999998</v>
      </c>
      <c r="AO56">
        <v>0</v>
      </c>
      <c r="AP56">
        <v>6.548959</v>
      </c>
      <c r="AQ56">
        <v>0</v>
      </c>
      <c r="AR56">
        <v>47.921328000000003</v>
      </c>
      <c r="AS56">
        <v>14.273379</v>
      </c>
      <c r="AT56">
        <v>14.465876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2572.2791770000003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662.46794699999998</v>
      </c>
      <c r="L57">
        <v>540.89954599999999</v>
      </c>
      <c r="M57">
        <v>83.920199999999994</v>
      </c>
      <c r="N57">
        <v>113.943375</v>
      </c>
      <c r="O57">
        <v>119.287862</v>
      </c>
      <c r="P57">
        <v>121.141702</v>
      </c>
      <c r="Q57">
        <v>19.277531</v>
      </c>
      <c r="R57">
        <v>32.381622</v>
      </c>
      <c r="S57">
        <v>25.45589</v>
      </c>
      <c r="T57">
        <v>0</v>
      </c>
      <c r="U57">
        <v>403.94554199999999</v>
      </c>
      <c r="V57">
        <v>13.74555</v>
      </c>
      <c r="W57">
        <v>44.756552999999997</v>
      </c>
      <c r="X57">
        <v>142.29357099999999</v>
      </c>
      <c r="Y57">
        <v>0</v>
      </c>
      <c r="Z57">
        <v>6.3217949999999998</v>
      </c>
      <c r="AA57">
        <v>0</v>
      </c>
      <c r="AB57">
        <v>12.600956</v>
      </c>
      <c r="AC57">
        <v>9.3352439999999994</v>
      </c>
      <c r="AD57">
        <v>0</v>
      </c>
      <c r="AE57">
        <v>27.226800000000001</v>
      </c>
      <c r="AF57">
        <v>8.5598600000000005</v>
      </c>
      <c r="AG57">
        <v>18.028373999999999</v>
      </c>
      <c r="AH57">
        <v>0</v>
      </c>
      <c r="AI57">
        <v>0</v>
      </c>
      <c r="AJ57">
        <v>0</v>
      </c>
      <c r="AK57">
        <v>49.207911000000003</v>
      </c>
      <c r="AL57">
        <v>33.625956000000002</v>
      </c>
      <c r="AM57">
        <v>0</v>
      </c>
      <c r="AN57">
        <v>0.64584799999999998</v>
      </c>
      <c r="AO57">
        <v>0</v>
      </c>
      <c r="AP57">
        <v>6.548959</v>
      </c>
      <c r="AQ57">
        <v>0</v>
      </c>
      <c r="AR57">
        <v>47.921328000000003</v>
      </c>
      <c r="AS57">
        <v>20.761278999999998</v>
      </c>
      <c r="AT57">
        <v>11.832516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2576.1337169999997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662.46794699999998</v>
      </c>
      <c r="L58">
        <v>540.89954599999999</v>
      </c>
      <c r="M58">
        <v>83.920199999999994</v>
      </c>
      <c r="N58">
        <v>113.943375</v>
      </c>
      <c r="O58">
        <v>119.287862</v>
      </c>
      <c r="P58">
        <v>121.141702</v>
      </c>
      <c r="Q58">
        <v>19.277531</v>
      </c>
      <c r="R58">
        <v>32.381622</v>
      </c>
      <c r="S58">
        <v>25.45589</v>
      </c>
      <c r="T58">
        <v>0</v>
      </c>
      <c r="U58">
        <v>403.94554199999999</v>
      </c>
      <c r="V58">
        <v>13.74555</v>
      </c>
      <c r="W58">
        <v>44.756552999999997</v>
      </c>
      <c r="X58">
        <v>142.29357099999999</v>
      </c>
      <c r="Y58">
        <v>0</v>
      </c>
      <c r="Z58">
        <v>6.3217949999999998</v>
      </c>
      <c r="AA58">
        <v>0</v>
      </c>
      <c r="AB58">
        <v>25.073329999999999</v>
      </c>
      <c r="AC58">
        <v>9.3352439999999994</v>
      </c>
      <c r="AD58">
        <v>0</v>
      </c>
      <c r="AE58">
        <v>27.226800000000001</v>
      </c>
      <c r="AF58">
        <v>8.5598600000000005</v>
      </c>
      <c r="AG58">
        <v>18.028373999999999</v>
      </c>
      <c r="AH58">
        <v>0</v>
      </c>
      <c r="AI58">
        <v>0</v>
      </c>
      <c r="AJ58">
        <v>0</v>
      </c>
      <c r="AK58">
        <v>49.207911000000003</v>
      </c>
      <c r="AL58">
        <v>33.625956000000002</v>
      </c>
      <c r="AM58">
        <v>0</v>
      </c>
      <c r="AN58">
        <v>0.64584799999999998</v>
      </c>
      <c r="AO58">
        <v>0</v>
      </c>
      <c r="AP58">
        <v>6.548959</v>
      </c>
      <c r="AQ58">
        <v>9.4193189999999998</v>
      </c>
      <c r="AR58">
        <v>47.921328000000003</v>
      </c>
      <c r="AS58">
        <v>30.768215999999999</v>
      </c>
      <c r="AT58">
        <v>12.302458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2608.502289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662.46794699999998</v>
      </c>
      <c r="L59">
        <v>540.89954599999999</v>
      </c>
      <c r="M59">
        <v>83.920199999999994</v>
      </c>
      <c r="N59">
        <v>113.943375</v>
      </c>
      <c r="O59">
        <v>119.287862</v>
      </c>
      <c r="P59">
        <v>121.141702</v>
      </c>
      <c r="Q59">
        <v>16.303283</v>
      </c>
      <c r="R59">
        <v>32.381622</v>
      </c>
      <c r="S59">
        <v>25.45589</v>
      </c>
      <c r="T59">
        <v>0</v>
      </c>
      <c r="U59">
        <v>403.94554199999999</v>
      </c>
      <c r="V59">
        <v>13.74555</v>
      </c>
      <c r="W59">
        <v>44.756552999999997</v>
      </c>
      <c r="X59">
        <v>142.29357099999999</v>
      </c>
      <c r="Y59">
        <v>0</v>
      </c>
      <c r="Z59">
        <v>6.3217949999999998</v>
      </c>
      <c r="AA59">
        <v>13.552013000000001</v>
      </c>
      <c r="AB59">
        <v>25.330492</v>
      </c>
      <c r="AC59">
        <v>9.3352439999999994</v>
      </c>
      <c r="AD59">
        <v>0</v>
      </c>
      <c r="AE59">
        <v>27.226800000000001</v>
      </c>
      <c r="AF59">
        <v>8.5598600000000005</v>
      </c>
      <c r="AG59">
        <v>18.028373999999999</v>
      </c>
      <c r="AH59">
        <v>11.418452</v>
      </c>
      <c r="AI59">
        <v>0</v>
      </c>
      <c r="AJ59">
        <v>0</v>
      </c>
      <c r="AK59">
        <v>49.207911000000003</v>
      </c>
      <c r="AL59">
        <v>33.625956000000002</v>
      </c>
      <c r="AM59">
        <v>5.0918150000000004</v>
      </c>
      <c r="AN59">
        <v>0.64584799999999998</v>
      </c>
      <c r="AO59">
        <v>0</v>
      </c>
      <c r="AP59">
        <v>2.2241749999999998</v>
      </c>
      <c r="AQ59">
        <v>10.148557</v>
      </c>
      <c r="AR59">
        <v>47.921328000000003</v>
      </c>
      <c r="AS59">
        <v>30.768215999999999</v>
      </c>
      <c r="AT59">
        <v>13.010085999999999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2632.9595649999992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662.46794699999998</v>
      </c>
      <c r="L60">
        <v>540.89954599999999</v>
      </c>
      <c r="M60">
        <v>83.920199999999994</v>
      </c>
      <c r="N60">
        <v>113.943375</v>
      </c>
      <c r="O60">
        <v>119.287862</v>
      </c>
      <c r="P60">
        <v>121.141702</v>
      </c>
      <c r="Q60">
        <v>16.303283</v>
      </c>
      <c r="R60">
        <v>32.381622</v>
      </c>
      <c r="S60">
        <v>25.45589</v>
      </c>
      <c r="T60">
        <v>0</v>
      </c>
      <c r="U60">
        <v>403.94554199999999</v>
      </c>
      <c r="V60">
        <v>13.74555</v>
      </c>
      <c r="W60">
        <v>44.756552999999997</v>
      </c>
      <c r="X60">
        <v>142.29357099999999</v>
      </c>
      <c r="Y60">
        <v>0</v>
      </c>
      <c r="Z60">
        <v>6.3217949999999998</v>
      </c>
      <c r="AA60">
        <v>27.052206999999999</v>
      </c>
      <c r="AB60">
        <v>25.330492</v>
      </c>
      <c r="AC60">
        <v>18.670489</v>
      </c>
      <c r="AD60">
        <v>0</v>
      </c>
      <c r="AE60">
        <v>27.226800000000001</v>
      </c>
      <c r="AF60">
        <v>8.5598600000000005</v>
      </c>
      <c r="AG60">
        <v>18.028373999999999</v>
      </c>
      <c r="AH60">
        <v>16.442571999999998</v>
      </c>
      <c r="AI60">
        <v>0</v>
      </c>
      <c r="AJ60">
        <v>0</v>
      </c>
      <c r="AK60">
        <v>49.207911000000003</v>
      </c>
      <c r="AL60">
        <v>33.625956000000002</v>
      </c>
      <c r="AM60">
        <v>5.0918150000000004</v>
      </c>
      <c r="AN60">
        <v>0.64584799999999998</v>
      </c>
      <c r="AO60">
        <v>0</v>
      </c>
      <c r="AP60">
        <v>2.2241749999999998</v>
      </c>
      <c r="AQ60">
        <v>20.297113</v>
      </c>
      <c r="AR60">
        <v>47.921328000000003</v>
      </c>
      <c r="AS60">
        <v>30.768215999999999</v>
      </c>
      <c r="AT60">
        <v>14.465876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2672.4234700000002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662.46794699999998</v>
      </c>
      <c r="L61">
        <v>540.89954599999999</v>
      </c>
      <c r="M61">
        <v>83.920199999999994</v>
      </c>
      <c r="N61">
        <v>113.943375</v>
      </c>
      <c r="O61">
        <v>119.287862</v>
      </c>
      <c r="P61">
        <v>121.141702</v>
      </c>
      <c r="Q61">
        <v>16.303283</v>
      </c>
      <c r="R61">
        <v>32.381622</v>
      </c>
      <c r="S61">
        <v>25.45589</v>
      </c>
      <c r="T61">
        <v>0</v>
      </c>
      <c r="U61">
        <v>403.94554199999999</v>
      </c>
      <c r="V61">
        <v>13.74555</v>
      </c>
      <c r="W61">
        <v>44.756552999999997</v>
      </c>
      <c r="X61">
        <v>142.29357099999999</v>
      </c>
      <c r="Y61">
        <v>0</v>
      </c>
      <c r="Z61">
        <v>6.3217949999999998</v>
      </c>
      <c r="AA61">
        <v>27.052206999999999</v>
      </c>
      <c r="AB61">
        <v>25.330492</v>
      </c>
      <c r="AC61">
        <v>18.670489</v>
      </c>
      <c r="AD61">
        <v>0</v>
      </c>
      <c r="AE61">
        <v>27.226800000000001</v>
      </c>
      <c r="AF61">
        <v>8.5598600000000005</v>
      </c>
      <c r="AG61">
        <v>18.028373999999999</v>
      </c>
      <c r="AH61">
        <v>22.562861999999999</v>
      </c>
      <c r="AI61">
        <v>0</v>
      </c>
      <c r="AJ61">
        <v>0</v>
      </c>
      <c r="AK61">
        <v>49.207911000000003</v>
      </c>
      <c r="AL61">
        <v>33.625956000000002</v>
      </c>
      <c r="AM61">
        <v>10.183629</v>
      </c>
      <c r="AN61">
        <v>0.64584799999999998</v>
      </c>
      <c r="AO61">
        <v>0</v>
      </c>
      <c r="AP61">
        <v>2.2241749999999998</v>
      </c>
      <c r="AQ61">
        <v>30.44567</v>
      </c>
      <c r="AR61">
        <v>47.921328000000003</v>
      </c>
      <c r="AS61">
        <v>30.768215999999999</v>
      </c>
      <c r="AT61">
        <v>14.465876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2693.7841310000003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662.46794699999998</v>
      </c>
      <c r="L62">
        <v>540.89954599999999</v>
      </c>
      <c r="M62">
        <v>83.920199999999994</v>
      </c>
      <c r="N62">
        <v>113.943375</v>
      </c>
      <c r="O62">
        <v>119.287862</v>
      </c>
      <c r="P62">
        <v>121.141702</v>
      </c>
      <c r="Q62">
        <v>16.303283</v>
      </c>
      <c r="R62">
        <v>32.381622</v>
      </c>
      <c r="S62">
        <v>25.45589</v>
      </c>
      <c r="T62">
        <v>0</v>
      </c>
      <c r="U62">
        <v>403.94554199999999</v>
      </c>
      <c r="V62">
        <v>13.74555</v>
      </c>
      <c r="W62">
        <v>44.756552999999997</v>
      </c>
      <c r="X62">
        <v>142.29357099999999</v>
      </c>
      <c r="Y62">
        <v>0</v>
      </c>
      <c r="Z62">
        <v>6.3217949999999998</v>
      </c>
      <c r="AA62">
        <v>27.052206999999999</v>
      </c>
      <c r="AB62">
        <v>25.330492</v>
      </c>
      <c r="AC62">
        <v>18.670489</v>
      </c>
      <c r="AD62">
        <v>0</v>
      </c>
      <c r="AE62">
        <v>27.226800000000001</v>
      </c>
      <c r="AF62">
        <v>8.5598600000000005</v>
      </c>
      <c r="AG62">
        <v>18.028373999999999</v>
      </c>
      <c r="AH62">
        <v>22.562861999999999</v>
      </c>
      <c r="AI62">
        <v>0</v>
      </c>
      <c r="AJ62">
        <v>0</v>
      </c>
      <c r="AK62">
        <v>49.207911000000003</v>
      </c>
      <c r="AL62">
        <v>33.625956000000002</v>
      </c>
      <c r="AM62">
        <v>10.183629</v>
      </c>
      <c r="AN62">
        <v>0.64584799999999998</v>
      </c>
      <c r="AO62">
        <v>0</v>
      </c>
      <c r="AP62">
        <v>2.2241749999999998</v>
      </c>
      <c r="AQ62">
        <v>30.44567</v>
      </c>
      <c r="AR62">
        <v>47.921328000000003</v>
      </c>
      <c r="AS62">
        <v>30.768215999999999</v>
      </c>
      <c r="AT62">
        <v>14.465876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2693.7841310000003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662.46794699999998</v>
      </c>
      <c r="L63">
        <v>540.89954599999999</v>
      </c>
      <c r="M63">
        <v>83.920199999999994</v>
      </c>
      <c r="N63">
        <v>113.943375</v>
      </c>
      <c r="O63">
        <v>119.287862</v>
      </c>
      <c r="P63">
        <v>121.141702</v>
      </c>
      <c r="Q63">
        <v>16.303283</v>
      </c>
      <c r="R63">
        <v>32.381622</v>
      </c>
      <c r="S63">
        <v>25.45589</v>
      </c>
      <c r="T63">
        <v>0</v>
      </c>
      <c r="U63">
        <v>403.94554199999999</v>
      </c>
      <c r="V63">
        <v>13.74555</v>
      </c>
      <c r="W63">
        <v>44.756552999999997</v>
      </c>
      <c r="X63">
        <v>142.29357099999999</v>
      </c>
      <c r="Y63">
        <v>0</v>
      </c>
      <c r="Z63">
        <v>6.3217949999999998</v>
      </c>
      <c r="AA63">
        <v>27.052206999999999</v>
      </c>
      <c r="AB63">
        <v>25.330492</v>
      </c>
      <c r="AC63">
        <v>18.670489</v>
      </c>
      <c r="AD63">
        <v>0</v>
      </c>
      <c r="AE63">
        <v>27.226800000000001</v>
      </c>
      <c r="AF63">
        <v>8.5598600000000005</v>
      </c>
      <c r="AG63">
        <v>18.028373999999999</v>
      </c>
      <c r="AH63">
        <v>22.562861999999999</v>
      </c>
      <c r="AI63">
        <v>0</v>
      </c>
      <c r="AJ63">
        <v>0</v>
      </c>
      <c r="AK63">
        <v>49.207911000000003</v>
      </c>
      <c r="AL63">
        <v>33.625956000000002</v>
      </c>
      <c r="AM63">
        <v>10.183629</v>
      </c>
      <c r="AN63">
        <v>0.64584799999999998</v>
      </c>
      <c r="AO63">
        <v>0</v>
      </c>
      <c r="AP63">
        <v>2.2241749999999998</v>
      </c>
      <c r="AQ63">
        <v>30.44567</v>
      </c>
      <c r="AR63">
        <v>47.921328000000003</v>
      </c>
      <c r="AS63">
        <v>30.768215999999999</v>
      </c>
      <c r="AT63">
        <v>14.465876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2693.7841310000003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662.46794699999998</v>
      </c>
      <c r="L64">
        <v>540.89954599999999</v>
      </c>
      <c r="M64">
        <v>83.920199999999994</v>
      </c>
      <c r="N64">
        <v>113.943375</v>
      </c>
      <c r="O64">
        <v>119.287862</v>
      </c>
      <c r="P64">
        <v>121.141702</v>
      </c>
      <c r="Q64">
        <v>16.303283</v>
      </c>
      <c r="R64">
        <v>32.381622</v>
      </c>
      <c r="S64">
        <v>25.45589</v>
      </c>
      <c r="T64">
        <v>0</v>
      </c>
      <c r="U64">
        <v>403.94554199999999</v>
      </c>
      <c r="V64">
        <v>13.74555</v>
      </c>
      <c r="W64">
        <v>44.756552999999997</v>
      </c>
      <c r="X64">
        <v>142.29357099999999</v>
      </c>
      <c r="Y64">
        <v>0</v>
      </c>
      <c r="Z64">
        <v>6.3217949999999998</v>
      </c>
      <c r="AA64">
        <v>27.052206999999999</v>
      </c>
      <c r="AB64">
        <v>25.330492</v>
      </c>
      <c r="AC64">
        <v>9.3352439999999994</v>
      </c>
      <c r="AD64">
        <v>0</v>
      </c>
      <c r="AE64">
        <v>27.226800000000001</v>
      </c>
      <c r="AF64">
        <v>8.5598600000000005</v>
      </c>
      <c r="AG64">
        <v>18.028373999999999</v>
      </c>
      <c r="AH64">
        <v>43.846857999999997</v>
      </c>
      <c r="AI64">
        <v>0</v>
      </c>
      <c r="AJ64">
        <v>0</v>
      </c>
      <c r="AK64">
        <v>49.207911000000003</v>
      </c>
      <c r="AL64">
        <v>33.625956000000002</v>
      </c>
      <c r="AM64">
        <v>10.183629</v>
      </c>
      <c r="AN64">
        <v>0.64584799999999998</v>
      </c>
      <c r="AO64">
        <v>0</v>
      </c>
      <c r="AP64">
        <v>2.2241749999999998</v>
      </c>
      <c r="AQ64">
        <v>30.44567</v>
      </c>
      <c r="AR64">
        <v>47.921328000000003</v>
      </c>
      <c r="AS64">
        <v>30.768215999999999</v>
      </c>
      <c r="AT64">
        <v>13.897358000000001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2705.1643639999998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662.46794699999998</v>
      </c>
      <c r="L65">
        <v>540.89954599999999</v>
      </c>
      <c r="M65">
        <v>83.920199999999994</v>
      </c>
      <c r="N65">
        <v>113.943375</v>
      </c>
      <c r="O65">
        <v>119.287862</v>
      </c>
      <c r="P65">
        <v>121.141702</v>
      </c>
      <c r="Q65">
        <v>16.303283</v>
      </c>
      <c r="R65">
        <v>20.445755999999999</v>
      </c>
      <c r="S65">
        <v>25.45589</v>
      </c>
      <c r="T65">
        <v>0</v>
      </c>
      <c r="U65">
        <v>403.94554199999999</v>
      </c>
      <c r="V65">
        <v>13.74555</v>
      </c>
      <c r="W65">
        <v>44.756552999999997</v>
      </c>
      <c r="X65">
        <v>142.29357099999999</v>
      </c>
      <c r="Y65">
        <v>0</v>
      </c>
      <c r="Z65">
        <v>6.3217949999999998</v>
      </c>
      <c r="AA65">
        <v>27.052206999999999</v>
      </c>
      <c r="AB65">
        <v>12.600956</v>
      </c>
      <c r="AC65">
        <v>0</v>
      </c>
      <c r="AD65">
        <v>0</v>
      </c>
      <c r="AE65">
        <v>27.226800000000001</v>
      </c>
      <c r="AF65">
        <v>8.5598600000000005</v>
      </c>
      <c r="AG65">
        <v>18.028373999999999</v>
      </c>
      <c r="AH65">
        <v>44.851680999999999</v>
      </c>
      <c r="AI65">
        <v>0</v>
      </c>
      <c r="AJ65">
        <v>0</v>
      </c>
      <c r="AK65">
        <v>49.207911000000003</v>
      </c>
      <c r="AL65">
        <v>20.175574000000001</v>
      </c>
      <c r="AM65">
        <v>10.183629</v>
      </c>
      <c r="AN65">
        <v>0.64584799999999998</v>
      </c>
      <c r="AO65">
        <v>0</v>
      </c>
      <c r="AP65">
        <v>2.2241749999999998</v>
      </c>
      <c r="AQ65">
        <v>30.44567</v>
      </c>
      <c r="AR65">
        <v>47.921328000000003</v>
      </c>
      <c r="AS65">
        <v>31.66095</v>
      </c>
      <c r="AT65">
        <v>14.465876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2660.1794110000005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662.46794699999998</v>
      </c>
      <c r="L66">
        <v>540.89954599999999</v>
      </c>
      <c r="M66">
        <v>83.920199999999994</v>
      </c>
      <c r="N66">
        <v>113.943375</v>
      </c>
      <c r="O66">
        <v>119.287862</v>
      </c>
      <c r="P66">
        <v>121.141702</v>
      </c>
      <c r="Q66">
        <v>16.303283</v>
      </c>
      <c r="R66">
        <v>20.445755999999999</v>
      </c>
      <c r="S66">
        <v>25.45589</v>
      </c>
      <c r="T66">
        <v>0</v>
      </c>
      <c r="U66">
        <v>403.94554199999999</v>
      </c>
      <c r="V66">
        <v>13.74555</v>
      </c>
      <c r="W66">
        <v>44.756552999999997</v>
      </c>
      <c r="X66">
        <v>142.29357099999999</v>
      </c>
      <c r="Y66">
        <v>0</v>
      </c>
      <c r="Z66">
        <v>6.3217949999999998</v>
      </c>
      <c r="AA66">
        <v>27.052206999999999</v>
      </c>
      <c r="AB66">
        <v>5.1432469999999997</v>
      </c>
      <c r="AC66">
        <v>0</v>
      </c>
      <c r="AD66">
        <v>0</v>
      </c>
      <c r="AE66">
        <v>27.226800000000001</v>
      </c>
      <c r="AF66">
        <v>8.5598600000000005</v>
      </c>
      <c r="AG66">
        <v>18.028373999999999</v>
      </c>
      <c r="AH66">
        <v>37.269829000000001</v>
      </c>
      <c r="AI66">
        <v>0</v>
      </c>
      <c r="AJ66">
        <v>0</v>
      </c>
      <c r="AK66">
        <v>49.207911000000003</v>
      </c>
      <c r="AL66">
        <v>20.175574000000001</v>
      </c>
      <c r="AM66">
        <v>10.183629</v>
      </c>
      <c r="AN66">
        <v>0.64584799999999998</v>
      </c>
      <c r="AO66">
        <v>0</v>
      </c>
      <c r="AP66">
        <v>2.4713050000000001</v>
      </c>
      <c r="AQ66">
        <v>30.44567</v>
      </c>
      <c r="AR66">
        <v>47.921328000000003</v>
      </c>
      <c r="AS66">
        <v>31.66095</v>
      </c>
      <c r="AT66">
        <v>14.465876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2645.3869800000002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331.23038700000001</v>
      </c>
      <c r="L67">
        <v>540.89954599999999</v>
      </c>
      <c r="M67">
        <v>83.920199999999994</v>
      </c>
      <c r="N67">
        <v>113.943375</v>
      </c>
      <c r="O67">
        <v>119.287862</v>
      </c>
      <c r="P67">
        <v>121.141702</v>
      </c>
      <c r="Q67">
        <v>16.303283</v>
      </c>
      <c r="R67">
        <v>20.445755999999999</v>
      </c>
      <c r="S67">
        <v>25.45589</v>
      </c>
      <c r="T67">
        <v>0</v>
      </c>
      <c r="U67">
        <v>403.94554199999999</v>
      </c>
      <c r="V67">
        <v>13.74555</v>
      </c>
      <c r="W67">
        <v>44.756552999999997</v>
      </c>
      <c r="X67">
        <v>142.29357099999999</v>
      </c>
      <c r="Y67">
        <v>0</v>
      </c>
      <c r="Z67">
        <v>6.3217949999999998</v>
      </c>
      <c r="AA67">
        <v>24.385088</v>
      </c>
      <c r="AB67">
        <v>0</v>
      </c>
      <c r="AC67">
        <v>0</v>
      </c>
      <c r="AD67">
        <v>0</v>
      </c>
      <c r="AE67">
        <v>27.226800000000001</v>
      </c>
      <c r="AF67">
        <v>8.5598600000000005</v>
      </c>
      <c r="AG67">
        <v>18.028373999999999</v>
      </c>
      <c r="AH67">
        <v>36.539048000000001</v>
      </c>
      <c r="AI67">
        <v>0</v>
      </c>
      <c r="AJ67">
        <v>0</v>
      </c>
      <c r="AK67">
        <v>49.207911000000003</v>
      </c>
      <c r="AL67">
        <v>20.175574000000001</v>
      </c>
      <c r="AM67">
        <v>10.183629</v>
      </c>
      <c r="AN67">
        <v>0.64584799999999998</v>
      </c>
      <c r="AO67">
        <v>0</v>
      </c>
      <c r="AP67">
        <v>2.4713050000000001</v>
      </c>
      <c r="AQ67">
        <v>30.44567</v>
      </c>
      <c r="AR67">
        <v>47.921328000000003</v>
      </c>
      <c r="AS67">
        <v>31.66095</v>
      </c>
      <c r="AT67">
        <v>14.465876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2305.6082730000003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331.23038700000001</v>
      </c>
      <c r="L68">
        <v>540.89954599999999</v>
      </c>
      <c r="M68">
        <v>83.920199999999994</v>
      </c>
      <c r="N68">
        <v>113.943375</v>
      </c>
      <c r="O68">
        <v>119.287862</v>
      </c>
      <c r="P68">
        <v>121.141702</v>
      </c>
      <c r="Q68">
        <v>16.303283</v>
      </c>
      <c r="R68">
        <v>20.445755999999999</v>
      </c>
      <c r="S68">
        <v>25.45589</v>
      </c>
      <c r="T68">
        <v>0</v>
      </c>
      <c r="U68">
        <v>403.94554199999999</v>
      </c>
      <c r="V68">
        <v>13.74555</v>
      </c>
      <c r="W68">
        <v>44.756552999999997</v>
      </c>
      <c r="X68">
        <v>142.29357099999999</v>
      </c>
      <c r="Y68">
        <v>0</v>
      </c>
      <c r="Z68">
        <v>6.3217949999999998</v>
      </c>
      <c r="AA68">
        <v>24.385088</v>
      </c>
      <c r="AB68">
        <v>0</v>
      </c>
      <c r="AC68">
        <v>0</v>
      </c>
      <c r="AD68">
        <v>0</v>
      </c>
      <c r="AE68">
        <v>27.226800000000001</v>
      </c>
      <c r="AF68">
        <v>8.5598600000000005</v>
      </c>
      <c r="AG68">
        <v>18.028373999999999</v>
      </c>
      <c r="AH68">
        <v>36.539048000000001</v>
      </c>
      <c r="AI68">
        <v>0</v>
      </c>
      <c r="AJ68">
        <v>0</v>
      </c>
      <c r="AK68">
        <v>49.207911000000003</v>
      </c>
      <c r="AL68">
        <v>20.175574000000001</v>
      </c>
      <c r="AM68">
        <v>10.183629</v>
      </c>
      <c r="AN68">
        <v>0.64584799999999998</v>
      </c>
      <c r="AO68">
        <v>0</v>
      </c>
      <c r="AP68">
        <v>2.4713050000000001</v>
      </c>
      <c r="AQ68">
        <v>30.44567</v>
      </c>
      <c r="AR68">
        <v>47.921328000000003</v>
      </c>
      <c r="AS68">
        <v>31.66095</v>
      </c>
      <c r="AT68">
        <v>14.465876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2305.6082730000003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331.23038700000001</v>
      </c>
      <c r="L69">
        <v>540.89954599999999</v>
      </c>
      <c r="M69">
        <v>83.920199999999994</v>
      </c>
      <c r="N69">
        <v>113.943375</v>
      </c>
      <c r="O69">
        <v>119.287862</v>
      </c>
      <c r="P69">
        <v>116.47545</v>
      </c>
      <c r="Q69">
        <v>16.303283</v>
      </c>
      <c r="R69">
        <v>20.445755999999999</v>
      </c>
      <c r="S69">
        <v>25.45589</v>
      </c>
      <c r="T69">
        <v>0</v>
      </c>
      <c r="U69">
        <v>403.94554199999999</v>
      </c>
      <c r="V69">
        <v>13.74555</v>
      </c>
      <c r="W69">
        <v>44.756552999999997</v>
      </c>
      <c r="X69">
        <v>142.29357099999999</v>
      </c>
      <c r="Y69">
        <v>0</v>
      </c>
      <c r="Z69">
        <v>6.3217949999999998</v>
      </c>
      <c r="AA69">
        <v>24.385088</v>
      </c>
      <c r="AB69">
        <v>0</v>
      </c>
      <c r="AC69">
        <v>0</v>
      </c>
      <c r="AD69">
        <v>8.7922329999999995</v>
      </c>
      <c r="AE69">
        <v>27.226800000000001</v>
      </c>
      <c r="AF69">
        <v>8.5598600000000005</v>
      </c>
      <c r="AG69">
        <v>18.028373999999999</v>
      </c>
      <c r="AH69">
        <v>36.539048000000001</v>
      </c>
      <c r="AI69">
        <v>0</v>
      </c>
      <c r="AJ69">
        <v>0</v>
      </c>
      <c r="AK69">
        <v>49.207911000000003</v>
      </c>
      <c r="AL69">
        <v>20.175574000000001</v>
      </c>
      <c r="AM69">
        <v>10.183629</v>
      </c>
      <c r="AN69">
        <v>0.64584799999999998</v>
      </c>
      <c r="AO69">
        <v>0</v>
      </c>
      <c r="AP69">
        <v>2.4713050000000001</v>
      </c>
      <c r="AQ69">
        <v>30.44567</v>
      </c>
      <c r="AR69">
        <v>47.921328000000003</v>
      </c>
      <c r="AS69">
        <v>30.768215999999999</v>
      </c>
      <c r="AT69">
        <v>14.465876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2308.8415199999999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331.23038700000001</v>
      </c>
      <c r="L70">
        <v>540.89954599999999</v>
      </c>
      <c r="M70">
        <v>83.920199999999994</v>
      </c>
      <c r="N70">
        <v>113.943375</v>
      </c>
      <c r="O70">
        <v>119.287862</v>
      </c>
      <c r="P70">
        <v>116.47545</v>
      </c>
      <c r="Q70">
        <v>16.303283</v>
      </c>
      <c r="R70">
        <v>20.445755999999999</v>
      </c>
      <c r="S70">
        <v>25.45589</v>
      </c>
      <c r="T70">
        <v>0</v>
      </c>
      <c r="U70">
        <v>403.94554199999999</v>
      </c>
      <c r="V70">
        <v>13.74555</v>
      </c>
      <c r="W70">
        <v>44.756552999999997</v>
      </c>
      <c r="X70">
        <v>142.29357099999999</v>
      </c>
      <c r="Y70">
        <v>0</v>
      </c>
      <c r="Z70">
        <v>6.3217949999999998</v>
      </c>
      <c r="AA70">
        <v>12.192544</v>
      </c>
      <c r="AB70">
        <v>0</v>
      </c>
      <c r="AC70">
        <v>0</v>
      </c>
      <c r="AD70">
        <v>8.7922329999999995</v>
      </c>
      <c r="AE70">
        <v>27.226800000000001</v>
      </c>
      <c r="AF70">
        <v>8.5598600000000005</v>
      </c>
      <c r="AG70">
        <v>18.028373999999999</v>
      </c>
      <c r="AH70">
        <v>36.539048000000001</v>
      </c>
      <c r="AI70">
        <v>0</v>
      </c>
      <c r="AJ70">
        <v>0</v>
      </c>
      <c r="AK70">
        <v>49.207911000000003</v>
      </c>
      <c r="AL70">
        <v>20.175574000000001</v>
      </c>
      <c r="AM70">
        <v>10.183629</v>
      </c>
      <c r="AN70">
        <v>0.64584799999999998</v>
      </c>
      <c r="AO70">
        <v>0</v>
      </c>
      <c r="AP70">
        <v>2.4713050000000001</v>
      </c>
      <c r="AQ70">
        <v>30.44567</v>
      </c>
      <c r="AR70">
        <v>47.921328000000003</v>
      </c>
      <c r="AS70">
        <v>30.768215999999999</v>
      </c>
      <c r="AT70">
        <v>14.465876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2296.6489759999999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331.23038700000001</v>
      </c>
      <c r="L71">
        <v>540.89954599999999</v>
      </c>
      <c r="M71">
        <v>83.920199999999994</v>
      </c>
      <c r="N71">
        <v>113.943375</v>
      </c>
      <c r="O71">
        <v>119.287862</v>
      </c>
      <c r="P71">
        <v>116.47545</v>
      </c>
      <c r="Q71">
        <v>16.303283</v>
      </c>
      <c r="R71">
        <v>20.445755999999999</v>
      </c>
      <c r="S71">
        <v>25.45589</v>
      </c>
      <c r="T71">
        <v>0</v>
      </c>
      <c r="U71">
        <v>403.94554199999999</v>
      </c>
      <c r="V71">
        <v>13.74555</v>
      </c>
      <c r="W71">
        <v>44.756552999999997</v>
      </c>
      <c r="X71">
        <v>142.29357099999999</v>
      </c>
      <c r="Y71">
        <v>0</v>
      </c>
      <c r="Z71">
        <v>6.3217949999999998</v>
      </c>
      <c r="AA71">
        <v>12.192544</v>
      </c>
      <c r="AB71">
        <v>0</v>
      </c>
      <c r="AC71">
        <v>0</v>
      </c>
      <c r="AD71">
        <v>8.7922329999999995</v>
      </c>
      <c r="AE71">
        <v>27.226800000000001</v>
      </c>
      <c r="AF71">
        <v>8.5598600000000005</v>
      </c>
      <c r="AG71">
        <v>18.028373999999999</v>
      </c>
      <c r="AH71">
        <v>36.539048000000001</v>
      </c>
      <c r="AI71">
        <v>0</v>
      </c>
      <c r="AJ71">
        <v>0</v>
      </c>
      <c r="AK71">
        <v>49.207911000000003</v>
      </c>
      <c r="AL71">
        <v>10.087787000000001</v>
      </c>
      <c r="AM71">
        <v>10.183629</v>
      </c>
      <c r="AN71">
        <v>0.64584799999999998</v>
      </c>
      <c r="AO71">
        <v>0</v>
      </c>
      <c r="AP71">
        <v>2.4713050000000001</v>
      </c>
      <c r="AQ71">
        <v>30.44567</v>
      </c>
      <c r="AR71">
        <v>47.921328000000003</v>
      </c>
      <c r="AS71">
        <v>30.768215999999999</v>
      </c>
      <c r="AT71">
        <v>13.485761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2285.5810739999997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331.23038700000001</v>
      </c>
      <c r="L72">
        <v>540.89954599999999</v>
      </c>
      <c r="M72">
        <v>83.920199999999994</v>
      </c>
      <c r="N72">
        <v>113.943375</v>
      </c>
      <c r="O72">
        <v>119.287862</v>
      </c>
      <c r="P72">
        <v>116.47545</v>
      </c>
      <c r="Q72">
        <v>16.303283</v>
      </c>
      <c r="R72">
        <v>20.445755999999999</v>
      </c>
      <c r="S72">
        <v>25.45589</v>
      </c>
      <c r="T72">
        <v>0</v>
      </c>
      <c r="U72">
        <v>403.94554199999999</v>
      </c>
      <c r="V72">
        <v>13.74555</v>
      </c>
      <c r="W72">
        <v>44.756552999999997</v>
      </c>
      <c r="X72">
        <v>142.29357099999999</v>
      </c>
      <c r="Y72">
        <v>0</v>
      </c>
      <c r="Z72">
        <v>6.3217949999999998</v>
      </c>
      <c r="AA72">
        <v>12.192544</v>
      </c>
      <c r="AB72">
        <v>0</v>
      </c>
      <c r="AC72">
        <v>0</v>
      </c>
      <c r="AD72">
        <v>8.7922329999999995</v>
      </c>
      <c r="AE72">
        <v>27.226800000000001</v>
      </c>
      <c r="AF72">
        <v>8.5598600000000005</v>
      </c>
      <c r="AG72">
        <v>18.028373999999999</v>
      </c>
      <c r="AH72">
        <v>36.539048000000001</v>
      </c>
      <c r="AI72">
        <v>0</v>
      </c>
      <c r="AJ72">
        <v>0</v>
      </c>
      <c r="AK72">
        <v>49.207911000000003</v>
      </c>
      <c r="AL72">
        <v>10.087787000000001</v>
      </c>
      <c r="AM72">
        <v>10.183629</v>
      </c>
      <c r="AN72">
        <v>0.64584799999999998</v>
      </c>
      <c r="AO72">
        <v>0</v>
      </c>
      <c r="AP72">
        <v>2.4713050000000001</v>
      </c>
      <c r="AQ72">
        <v>30.44567</v>
      </c>
      <c r="AR72">
        <v>47.921328000000003</v>
      </c>
      <c r="AS72">
        <v>30.768215999999999</v>
      </c>
      <c r="AT72">
        <v>14.465876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2286.561189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331.23038700000001</v>
      </c>
      <c r="L73">
        <v>540.89954599999999</v>
      </c>
      <c r="M73">
        <v>83.920199999999994</v>
      </c>
      <c r="N73">
        <v>113.943375</v>
      </c>
      <c r="O73">
        <v>119.287862</v>
      </c>
      <c r="P73">
        <v>115.02855</v>
      </c>
      <c r="Q73">
        <v>16.301739999999999</v>
      </c>
      <c r="R73">
        <v>20.445755999999999</v>
      </c>
      <c r="S73">
        <v>25.45589</v>
      </c>
      <c r="T73">
        <v>0</v>
      </c>
      <c r="U73">
        <v>403.94554199999999</v>
      </c>
      <c r="V73">
        <v>13.74555</v>
      </c>
      <c r="W73">
        <v>44.756552999999997</v>
      </c>
      <c r="X73">
        <v>142.29357099999999</v>
      </c>
      <c r="Y73">
        <v>0</v>
      </c>
      <c r="Z73">
        <v>6.3217949999999998</v>
      </c>
      <c r="AA73">
        <v>12.192544</v>
      </c>
      <c r="AB73">
        <v>12.600956</v>
      </c>
      <c r="AC73">
        <v>0</v>
      </c>
      <c r="AD73">
        <v>8.7922329999999995</v>
      </c>
      <c r="AE73">
        <v>27.226800000000001</v>
      </c>
      <c r="AF73">
        <v>8.5598600000000005</v>
      </c>
      <c r="AG73">
        <v>18.028373999999999</v>
      </c>
      <c r="AH73">
        <v>36.539048000000001</v>
      </c>
      <c r="AI73">
        <v>0</v>
      </c>
      <c r="AJ73">
        <v>0</v>
      </c>
      <c r="AK73">
        <v>49.207911000000003</v>
      </c>
      <c r="AL73">
        <v>10.087787000000001</v>
      </c>
      <c r="AM73">
        <v>10.183629</v>
      </c>
      <c r="AN73">
        <v>0.64584799999999998</v>
      </c>
      <c r="AO73">
        <v>0</v>
      </c>
      <c r="AP73">
        <v>6.548959</v>
      </c>
      <c r="AQ73">
        <v>30.44567</v>
      </c>
      <c r="AR73">
        <v>47.921328000000003</v>
      </c>
      <c r="AS73">
        <v>31.790707999999999</v>
      </c>
      <c r="AT73">
        <v>14.465876</v>
      </c>
      <c r="AU73">
        <v>0</v>
      </c>
      <c r="AV73">
        <v>0</v>
      </c>
      <c r="AW73">
        <v>2.9323839999999999</v>
      </c>
      <c r="AX73">
        <v>0</v>
      </c>
      <c r="AY73">
        <v>0</v>
      </c>
      <c r="AZ73">
        <v>0</v>
      </c>
      <c r="BA73">
        <f t="shared" si="1"/>
        <v>2305.7462320000009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331.23038700000001</v>
      </c>
      <c r="L74">
        <v>540.89954599999999</v>
      </c>
      <c r="M74">
        <v>83.920199999999994</v>
      </c>
      <c r="N74">
        <v>113.943375</v>
      </c>
      <c r="O74">
        <v>119.287862</v>
      </c>
      <c r="P74">
        <v>115.02855</v>
      </c>
      <c r="Q74">
        <v>16.301739999999999</v>
      </c>
      <c r="R74">
        <v>20.445755999999999</v>
      </c>
      <c r="S74">
        <v>25.45589</v>
      </c>
      <c r="T74">
        <v>0</v>
      </c>
      <c r="U74">
        <v>403.94554199999999</v>
      </c>
      <c r="V74">
        <v>13.74555</v>
      </c>
      <c r="W74">
        <v>44.756552999999997</v>
      </c>
      <c r="X74">
        <v>142.29357099999999</v>
      </c>
      <c r="Y74">
        <v>0</v>
      </c>
      <c r="Z74">
        <v>6.3217949999999998</v>
      </c>
      <c r="AA74">
        <v>12.192544</v>
      </c>
      <c r="AB74">
        <v>12.600956</v>
      </c>
      <c r="AC74">
        <v>9.3352439999999994</v>
      </c>
      <c r="AD74">
        <v>17.584465000000002</v>
      </c>
      <c r="AE74">
        <v>27.226800000000001</v>
      </c>
      <c r="AF74">
        <v>8.5598600000000005</v>
      </c>
      <c r="AG74">
        <v>18.028373999999999</v>
      </c>
      <c r="AH74">
        <v>36.539048000000001</v>
      </c>
      <c r="AI74">
        <v>0</v>
      </c>
      <c r="AJ74">
        <v>0</v>
      </c>
      <c r="AK74">
        <v>49.207911000000003</v>
      </c>
      <c r="AL74">
        <v>33.625956000000002</v>
      </c>
      <c r="AM74">
        <v>10.183629</v>
      </c>
      <c r="AN74">
        <v>0.64584799999999998</v>
      </c>
      <c r="AO74">
        <v>0</v>
      </c>
      <c r="AP74">
        <v>6.548959</v>
      </c>
      <c r="AQ74">
        <v>30.44567</v>
      </c>
      <c r="AR74">
        <v>47.921328000000003</v>
      </c>
      <c r="AS74">
        <v>31.790707999999999</v>
      </c>
      <c r="AT74">
        <v>14.465876</v>
      </c>
      <c r="AU74">
        <v>0</v>
      </c>
      <c r="AV74">
        <v>0</v>
      </c>
      <c r="AW74">
        <v>2.9323839999999999</v>
      </c>
      <c r="AX74">
        <v>0</v>
      </c>
      <c r="AY74">
        <v>0</v>
      </c>
      <c r="AZ74">
        <v>0</v>
      </c>
      <c r="BA74">
        <f t="shared" si="1"/>
        <v>2347.4118770000005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331.23038700000001</v>
      </c>
      <c r="L75">
        <v>540.89954599999999</v>
      </c>
      <c r="M75">
        <v>83.920199999999994</v>
      </c>
      <c r="N75">
        <v>113.943375</v>
      </c>
      <c r="O75">
        <v>119.287862</v>
      </c>
      <c r="P75">
        <v>115.02855</v>
      </c>
      <c r="Q75">
        <v>16.301739999999999</v>
      </c>
      <c r="R75">
        <v>20.445755999999999</v>
      </c>
      <c r="S75">
        <v>25.45589</v>
      </c>
      <c r="T75">
        <v>0</v>
      </c>
      <c r="U75">
        <v>403.94554199999999</v>
      </c>
      <c r="V75">
        <v>13.74555</v>
      </c>
      <c r="W75">
        <v>44.756552999999997</v>
      </c>
      <c r="X75">
        <v>142.29357099999999</v>
      </c>
      <c r="Y75">
        <v>0</v>
      </c>
      <c r="Z75">
        <v>6.3217949999999998</v>
      </c>
      <c r="AA75">
        <v>13.488002</v>
      </c>
      <c r="AB75">
        <v>12.600956</v>
      </c>
      <c r="AC75">
        <v>9.3352439999999994</v>
      </c>
      <c r="AD75">
        <v>17.584465000000002</v>
      </c>
      <c r="AE75">
        <v>27.226800000000001</v>
      </c>
      <c r="AF75">
        <v>8.5598600000000005</v>
      </c>
      <c r="AG75">
        <v>18.028373999999999</v>
      </c>
      <c r="AH75">
        <v>63.943334</v>
      </c>
      <c r="AI75">
        <v>0</v>
      </c>
      <c r="AJ75">
        <v>0</v>
      </c>
      <c r="AK75">
        <v>49.207911000000003</v>
      </c>
      <c r="AL75">
        <v>77.339698999999996</v>
      </c>
      <c r="AM75">
        <v>10.183629</v>
      </c>
      <c r="AN75">
        <v>0.64584799999999998</v>
      </c>
      <c r="AO75">
        <v>0</v>
      </c>
      <c r="AP75">
        <v>6.548959</v>
      </c>
      <c r="AQ75">
        <v>30.44567</v>
      </c>
      <c r="AR75">
        <v>47.921328000000003</v>
      </c>
      <c r="AS75">
        <v>31.790707999999999</v>
      </c>
      <c r="AT75">
        <v>14.465876</v>
      </c>
      <c r="AU75">
        <v>0</v>
      </c>
      <c r="AV75">
        <v>0</v>
      </c>
      <c r="AW75">
        <v>2.9323839999999999</v>
      </c>
      <c r="AX75">
        <v>0</v>
      </c>
      <c r="AY75">
        <v>0</v>
      </c>
      <c r="AZ75">
        <v>0</v>
      </c>
      <c r="BA75">
        <f t="shared" si="1"/>
        <v>2419.8253640000007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331.23038700000001</v>
      </c>
      <c r="L76">
        <v>540.89954599999999</v>
      </c>
      <c r="M76">
        <v>83.920199999999994</v>
      </c>
      <c r="N76">
        <v>113.943375</v>
      </c>
      <c r="O76">
        <v>119.287862</v>
      </c>
      <c r="P76">
        <v>115.02855</v>
      </c>
      <c r="Q76">
        <v>16.301739999999999</v>
      </c>
      <c r="R76">
        <v>20.445755999999999</v>
      </c>
      <c r="S76">
        <v>25.45589</v>
      </c>
      <c r="T76">
        <v>0</v>
      </c>
      <c r="U76">
        <v>403.94554199999999</v>
      </c>
      <c r="V76">
        <v>13.74555</v>
      </c>
      <c r="W76">
        <v>44.756552999999997</v>
      </c>
      <c r="X76">
        <v>142.29357099999999</v>
      </c>
      <c r="Y76">
        <v>0</v>
      </c>
      <c r="Z76">
        <v>6.3217949999999998</v>
      </c>
      <c r="AA76">
        <v>24.385088</v>
      </c>
      <c r="AB76">
        <v>12.600956</v>
      </c>
      <c r="AC76">
        <v>18.670489</v>
      </c>
      <c r="AD76">
        <v>17.584465000000002</v>
      </c>
      <c r="AE76">
        <v>27.226800000000001</v>
      </c>
      <c r="AF76">
        <v>8.5598600000000005</v>
      </c>
      <c r="AG76">
        <v>18.028373999999999</v>
      </c>
      <c r="AH76">
        <v>67.688586000000001</v>
      </c>
      <c r="AI76">
        <v>0</v>
      </c>
      <c r="AJ76">
        <v>0</v>
      </c>
      <c r="AK76">
        <v>49.207911000000003</v>
      </c>
      <c r="AL76">
        <v>77.339698999999996</v>
      </c>
      <c r="AM76">
        <v>10.183629</v>
      </c>
      <c r="AN76">
        <v>0.64584799999999998</v>
      </c>
      <c r="AO76">
        <v>0</v>
      </c>
      <c r="AP76">
        <v>6.3018280000000004</v>
      </c>
      <c r="AQ76">
        <v>30.44567</v>
      </c>
      <c r="AR76">
        <v>47.921328000000003</v>
      </c>
      <c r="AS76">
        <v>31.790707999999999</v>
      </c>
      <c r="AT76">
        <v>14.465876</v>
      </c>
      <c r="AU76">
        <v>0</v>
      </c>
      <c r="AV76">
        <v>0</v>
      </c>
      <c r="AW76">
        <v>2.9323839999999999</v>
      </c>
      <c r="AX76">
        <v>0</v>
      </c>
      <c r="AY76">
        <v>0</v>
      </c>
      <c r="AZ76">
        <v>0</v>
      </c>
      <c r="BA76">
        <f t="shared" si="1"/>
        <v>2443.555816000001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331.23038700000001</v>
      </c>
      <c r="L77">
        <v>540.89954599999999</v>
      </c>
      <c r="M77">
        <v>83.920199999999994</v>
      </c>
      <c r="N77">
        <v>113.943375</v>
      </c>
      <c r="O77">
        <v>119.287862</v>
      </c>
      <c r="P77">
        <v>115.02855</v>
      </c>
      <c r="Q77">
        <v>16.301739999999999</v>
      </c>
      <c r="R77">
        <v>20.445755999999999</v>
      </c>
      <c r="S77">
        <v>25.45589</v>
      </c>
      <c r="T77">
        <v>0</v>
      </c>
      <c r="U77">
        <v>403.94554199999999</v>
      </c>
      <c r="V77">
        <v>13.74555</v>
      </c>
      <c r="W77">
        <v>44.756552999999997</v>
      </c>
      <c r="X77">
        <v>142.29357099999999</v>
      </c>
      <c r="Y77">
        <v>0</v>
      </c>
      <c r="Z77">
        <v>6.3217949999999998</v>
      </c>
      <c r="AA77">
        <v>36.577632000000001</v>
      </c>
      <c r="AB77">
        <v>12.600956</v>
      </c>
      <c r="AC77">
        <v>18.670489</v>
      </c>
      <c r="AD77">
        <v>17.584465000000002</v>
      </c>
      <c r="AE77">
        <v>27.226800000000001</v>
      </c>
      <c r="AF77">
        <v>8.7500800000000005</v>
      </c>
      <c r="AG77">
        <v>18.028373999999999</v>
      </c>
      <c r="AH77">
        <v>90.251448999999994</v>
      </c>
      <c r="AI77">
        <v>2.4558719999999998</v>
      </c>
      <c r="AJ77">
        <v>0</v>
      </c>
      <c r="AK77">
        <v>49.207911000000003</v>
      </c>
      <c r="AL77">
        <v>77.339698999999996</v>
      </c>
      <c r="AM77">
        <v>10.183629</v>
      </c>
      <c r="AN77">
        <v>0.64584799999999998</v>
      </c>
      <c r="AO77">
        <v>0</v>
      </c>
      <c r="AP77">
        <v>2.2241749999999998</v>
      </c>
      <c r="AQ77">
        <v>30.44567</v>
      </c>
      <c r="AR77">
        <v>47.921328000000003</v>
      </c>
      <c r="AS77">
        <v>30.768215999999999</v>
      </c>
      <c r="AT77">
        <v>14.465876</v>
      </c>
      <c r="AU77">
        <v>0</v>
      </c>
      <c r="AV77">
        <v>0</v>
      </c>
      <c r="AW77">
        <v>2.9323839999999999</v>
      </c>
      <c r="AX77">
        <v>0</v>
      </c>
      <c r="AY77">
        <v>0</v>
      </c>
      <c r="AZ77">
        <v>0</v>
      </c>
      <c r="BA77">
        <f t="shared" si="1"/>
        <v>2475.8571700000002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331.23038700000001</v>
      </c>
      <c r="L78">
        <v>540.89954599999999</v>
      </c>
      <c r="M78">
        <v>83.920199999999994</v>
      </c>
      <c r="N78">
        <v>113.943375</v>
      </c>
      <c r="O78">
        <v>119.287862</v>
      </c>
      <c r="P78">
        <v>115.02855</v>
      </c>
      <c r="Q78">
        <v>16.301739999999999</v>
      </c>
      <c r="R78">
        <v>20.445755999999999</v>
      </c>
      <c r="S78">
        <v>25.45589</v>
      </c>
      <c r="T78">
        <v>0</v>
      </c>
      <c r="U78">
        <v>403.94554199999999</v>
      </c>
      <c r="V78">
        <v>13.74555</v>
      </c>
      <c r="W78">
        <v>44.756552999999997</v>
      </c>
      <c r="X78">
        <v>142.29357099999999</v>
      </c>
      <c r="Y78">
        <v>0</v>
      </c>
      <c r="Z78">
        <v>12.643591000000001</v>
      </c>
      <c r="AA78">
        <v>36.577632000000001</v>
      </c>
      <c r="AB78">
        <v>38.111462000000003</v>
      </c>
      <c r="AC78">
        <v>28.033985000000001</v>
      </c>
      <c r="AD78">
        <v>26.437861000000002</v>
      </c>
      <c r="AE78">
        <v>27.226800000000001</v>
      </c>
      <c r="AF78">
        <v>17.119720999999998</v>
      </c>
      <c r="AG78">
        <v>18.028373999999999</v>
      </c>
      <c r="AH78">
        <v>112.814311</v>
      </c>
      <c r="AI78">
        <v>7.3676149999999998</v>
      </c>
      <c r="AJ78">
        <v>0</v>
      </c>
      <c r="AK78">
        <v>49.207911000000003</v>
      </c>
      <c r="AL78">
        <v>77.339698999999996</v>
      </c>
      <c r="AM78">
        <v>15.275444</v>
      </c>
      <c r="AN78">
        <v>0.64584799999999998</v>
      </c>
      <c r="AO78">
        <v>0</v>
      </c>
      <c r="AP78">
        <v>2.2241749999999998</v>
      </c>
      <c r="AQ78">
        <v>30.44567</v>
      </c>
      <c r="AR78">
        <v>47.921328000000003</v>
      </c>
      <c r="AS78">
        <v>30.768215999999999</v>
      </c>
      <c r="AT78">
        <v>14.057555000000001</v>
      </c>
      <c r="AU78">
        <v>0</v>
      </c>
      <c r="AV78">
        <v>0</v>
      </c>
      <c r="AW78">
        <v>2.9323839999999999</v>
      </c>
      <c r="AX78">
        <v>0</v>
      </c>
      <c r="AY78">
        <v>0</v>
      </c>
      <c r="AZ78">
        <v>0</v>
      </c>
      <c r="BA78">
        <f t="shared" si="1"/>
        <v>2566.4341039999999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331.23038700000001</v>
      </c>
      <c r="L79">
        <v>540.89954599999999</v>
      </c>
      <c r="M79">
        <v>83.920199999999994</v>
      </c>
      <c r="N79">
        <v>113.943375</v>
      </c>
      <c r="O79">
        <v>119.287862</v>
      </c>
      <c r="P79">
        <v>115.02855</v>
      </c>
      <c r="Q79">
        <v>16.301739999999999</v>
      </c>
      <c r="R79">
        <v>20.445755999999999</v>
      </c>
      <c r="S79">
        <v>25.45589</v>
      </c>
      <c r="T79">
        <v>0</v>
      </c>
      <c r="U79">
        <v>403.94554199999999</v>
      </c>
      <c r="V79">
        <v>13.74555</v>
      </c>
      <c r="W79">
        <v>44.756552999999997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35.250481000000001</v>
      </c>
      <c r="AE79">
        <v>47.686501999999997</v>
      </c>
      <c r="AF79">
        <v>28.532868000000001</v>
      </c>
      <c r="AG79">
        <v>18.028373999999999</v>
      </c>
      <c r="AH79">
        <v>135.377173</v>
      </c>
      <c r="AI79">
        <v>31.926331000000001</v>
      </c>
      <c r="AJ79">
        <v>0</v>
      </c>
      <c r="AK79">
        <v>49.207911000000003</v>
      </c>
      <c r="AL79">
        <v>33.625956000000002</v>
      </c>
      <c r="AM79">
        <v>15.275444</v>
      </c>
      <c r="AN79">
        <v>0.64584799999999998</v>
      </c>
      <c r="AO79">
        <v>0</v>
      </c>
      <c r="AP79">
        <v>2.2241749999999998</v>
      </c>
      <c r="AQ79">
        <v>30.44567</v>
      </c>
      <c r="AR79">
        <v>47.921328000000003</v>
      </c>
      <c r="AS79">
        <v>30.768215999999999</v>
      </c>
      <c r="AT79">
        <v>14.465876</v>
      </c>
      <c r="AU79">
        <v>0</v>
      </c>
      <c r="AV79">
        <v>0</v>
      </c>
      <c r="AW79">
        <v>2.9323839999999999</v>
      </c>
      <c r="AX79">
        <v>0</v>
      </c>
      <c r="AY79">
        <v>0</v>
      </c>
      <c r="AZ79">
        <v>0</v>
      </c>
      <c r="BA79">
        <f t="shared" si="1"/>
        <v>2621.3359299999997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331.23038700000001</v>
      </c>
      <c r="L80">
        <v>540.89954599999999</v>
      </c>
      <c r="M80">
        <v>83.920199999999994</v>
      </c>
      <c r="N80">
        <v>113.943375</v>
      </c>
      <c r="O80">
        <v>119.287862</v>
      </c>
      <c r="P80">
        <v>115.02855</v>
      </c>
      <c r="Q80">
        <v>16.301739999999999</v>
      </c>
      <c r="R80">
        <v>20.445755999999999</v>
      </c>
      <c r="S80">
        <v>25.45589</v>
      </c>
      <c r="T80">
        <v>0</v>
      </c>
      <c r="U80">
        <v>403.94554199999999</v>
      </c>
      <c r="V80">
        <v>13.74555</v>
      </c>
      <c r="W80">
        <v>44.756552999999997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35.250481000000001</v>
      </c>
      <c r="AE80">
        <v>47.686501999999997</v>
      </c>
      <c r="AF80">
        <v>28.532868000000001</v>
      </c>
      <c r="AG80">
        <v>18.028373999999999</v>
      </c>
      <c r="AH80">
        <v>135.377173</v>
      </c>
      <c r="AI80">
        <v>31.926331000000001</v>
      </c>
      <c r="AJ80">
        <v>0</v>
      </c>
      <c r="AK80">
        <v>49.207911000000003</v>
      </c>
      <c r="AL80">
        <v>20.175574000000001</v>
      </c>
      <c r="AM80">
        <v>15.275444</v>
      </c>
      <c r="AN80">
        <v>0.64584799999999998</v>
      </c>
      <c r="AO80">
        <v>0</v>
      </c>
      <c r="AP80">
        <v>2.2241749999999998</v>
      </c>
      <c r="AQ80">
        <v>30.44567</v>
      </c>
      <c r="AR80">
        <v>47.921328000000003</v>
      </c>
      <c r="AS80">
        <v>30.768215999999999</v>
      </c>
      <c r="AT80">
        <v>14.465876</v>
      </c>
      <c r="AU80">
        <v>0</v>
      </c>
      <c r="AV80">
        <v>0</v>
      </c>
      <c r="AW80">
        <v>2.9323839999999999</v>
      </c>
      <c r="AX80">
        <v>0</v>
      </c>
      <c r="AY80">
        <v>0</v>
      </c>
      <c r="AZ80">
        <v>0</v>
      </c>
      <c r="BA80">
        <f t="shared" si="1"/>
        <v>2607.8855479999997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331.23038700000001</v>
      </c>
      <c r="L81">
        <v>540.89954599999999</v>
      </c>
      <c r="M81">
        <v>83.920199999999994</v>
      </c>
      <c r="N81">
        <v>113.943375</v>
      </c>
      <c r="O81">
        <v>119.287862</v>
      </c>
      <c r="P81">
        <v>115.752</v>
      </c>
      <c r="Q81">
        <v>16.301739999999999</v>
      </c>
      <c r="R81">
        <v>20.445755999999999</v>
      </c>
      <c r="S81">
        <v>25.45589</v>
      </c>
      <c r="T81">
        <v>0</v>
      </c>
      <c r="U81">
        <v>403.94554199999999</v>
      </c>
      <c r="V81">
        <v>13.74555</v>
      </c>
      <c r="W81">
        <v>44.756552999999997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35.250481000000001</v>
      </c>
      <c r="AE81">
        <v>47.686501999999997</v>
      </c>
      <c r="AF81">
        <v>28.532868000000001</v>
      </c>
      <c r="AG81">
        <v>18.028373999999999</v>
      </c>
      <c r="AH81">
        <v>135.377173</v>
      </c>
      <c r="AI81">
        <v>31.926331000000001</v>
      </c>
      <c r="AJ81">
        <v>0</v>
      </c>
      <c r="AK81">
        <v>49.207911000000003</v>
      </c>
      <c r="AL81">
        <v>20.175574000000001</v>
      </c>
      <c r="AM81">
        <v>15.275444</v>
      </c>
      <c r="AN81">
        <v>0.64584799999999998</v>
      </c>
      <c r="AO81">
        <v>0</v>
      </c>
      <c r="AP81">
        <v>2.2241749999999998</v>
      </c>
      <c r="AQ81">
        <v>30.44567</v>
      </c>
      <c r="AR81">
        <v>47.921328000000003</v>
      </c>
      <c r="AS81">
        <v>31.790707999999999</v>
      </c>
      <c r="AT81">
        <v>14.465876</v>
      </c>
      <c r="AU81">
        <v>0</v>
      </c>
      <c r="AV81">
        <v>0</v>
      </c>
      <c r="AW81">
        <v>2.9323839999999999</v>
      </c>
      <c r="AX81">
        <v>0</v>
      </c>
      <c r="AY81">
        <v>0</v>
      </c>
      <c r="AZ81">
        <v>0</v>
      </c>
      <c r="BA81">
        <f t="shared" si="1"/>
        <v>2609.6314899999998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331.23038700000001</v>
      </c>
      <c r="L82">
        <v>540.89954599999999</v>
      </c>
      <c r="M82">
        <v>83.920199999999994</v>
      </c>
      <c r="N82">
        <v>113.943375</v>
      </c>
      <c r="O82">
        <v>119.287862</v>
      </c>
      <c r="P82">
        <v>115.752</v>
      </c>
      <c r="Q82">
        <v>16.301739999999999</v>
      </c>
      <c r="R82">
        <v>20.445755999999999</v>
      </c>
      <c r="S82">
        <v>25.45589</v>
      </c>
      <c r="T82">
        <v>0</v>
      </c>
      <c r="U82">
        <v>403.94554199999999</v>
      </c>
      <c r="V82">
        <v>13.74555</v>
      </c>
      <c r="W82">
        <v>44.756552999999997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35.250481000000001</v>
      </c>
      <c r="AE82">
        <v>47.686501999999997</v>
      </c>
      <c r="AF82">
        <v>28.532868000000001</v>
      </c>
      <c r="AG82">
        <v>18.028373999999999</v>
      </c>
      <c r="AH82">
        <v>135.377173</v>
      </c>
      <c r="AI82">
        <v>31.926331000000001</v>
      </c>
      <c r="AJ82">
        <v>0</v>
      </c>
      <c r="AK82">
        <v>49.207911000000003</v>
      </c>
      <c r="AL82">
        <v>20.175574000000001</v>
      </c>
      <c r="AM82">
        <v>15.275444</v>
      </c>
      <c r="AN82">
        <v>0.64584799999999998</v>
      </c>
      <c r="AO82">
        <v>0</v>
      </c>
      <c r="AP82">
        <v>2.2241749999999998</v>
      </c>
      <c r="AQ82">
        <v>30.44567</v>
      </c>
      <c r="AR82">
        <v>47.921328000000003</v>
      </c>
      <c r="AS82">
        <v>31.790707999999999</v>
      </c>
      <c r="AT82">
        <v>14.465876</v>
      </c>
      <c r="AU82">
        <v>0</v>
      </c>
      <c r="AV82">
        <v>0</v>
      </c>
      <c r="AW82">
        <v>2.9323839999999999</v>
      </c>
      <c r="AX82">
        <v>0</v>
      </c>
      <c r="AY82">
        <v>0</v>
      </c>
      <c r="AZ82">
        <v>0</v>
      </c>
      <c r="BA82">
        <f t="shared" si="1"/>
        <v>2609.6314899999998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331.23038700000001</v>
      </c>
      <c r="L83">
        <v>540.89954599999999</v>
      </c>
      <c r="M83">
        <v>83.920199999999994</v>
      </c>
      <c r="N83">
        <v>113.943375</v>
      </c>
      <c r="O83">
        <v>119.287862</v>
      </c>
      <c r="P83">
        <v>115.752</v>
      </c>
      <c r="Q83">
        <v>16.301739999999999</v>
      </c>
      <c r="R83">
        <v>20.445755999999999</v>
      </c>
      <c r="S83">
        <v>25.45589</v>
      </c>
      <c r="T83">
        <v>0</v>
      </c>
      <c r="U83">
        <v>403.94554199999999</v>
      </c>
      <c r="V83">
        <v>13.74555</v>
      </c>
      <c r="W83">
        <v>44.756552999999997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35.250481000000001</v>
      </c>
      <c r="AE83">
        <v>47.686501999999997</v>
      </c>
      <c r="AF83">
        <v>28.532868000000001</v>
      </c>
      <c r="AG83">
        <v>18.028373999999999</v>
      </c>
      <c r="AH83">
        <v>135.377173</v>
      </c>
      <c r="AI83">
        <v>31.926331000000001</v>
      </c>
      <c r="AJ83">
        <v>0</v>
      </c>
      <c r="AK83">
        <v>49.207911000000003</v>
      </c>
      <c r="AL83">
        <v>20.175574000000001</v>
      </c>
      <c r="AM83">
        <v>15.275444</v>
      </c>
      <c r="AN83">
        <v>0.64584799999999998</v>
      </c>
      <c r="AO83">
        <v>0</v>
      </c>
      <c r="AP83">
        <v>2.2241749999999998</v>
      </c>
      <c r="AQ83">
        <v>30.44567</v>
      </c>
      <c r="AR83">
        <v>47.921328000000003</v>
      </c>
      <c r="AS83">
        <v>31.790707999999999</v>
      </c>
      <c r="AT83">
        <v>14.465876</v>
      </c>
      <c r="AU83">
        <v>0</v>
      </c>
      <c r="AV83">
        <v>0</v>
      </c>
      <c r="AW83">
        <v>2.9323839999999999</v>
      </c>
      <c r="AX83">
        <v>0</v>
      </c>
      <c r="AY83">
        <v>0</v>
      </c>
      <c r="AZ83">
        <v>0</v>
      </c>
      <c r="BA83">
        <f t="shared" si="1"/>
        <v>2609.6314899999998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331.23038700000001</v>
      </c>
      <c r="L84">
        <v>540.89954599999999</v>
      </c>
      <c r="M84">
        <v>83.920199999999994</v>
      </c>
      <c r="N84">
        <v>113.943375</v>
      </c>
      <c r="O84">
        <v>119.287862</v>
      </c>
      <c r="P84">
        <v>115.752</v>
      </c>
      <c r="Q84">
        <v>16.301739999999999</v>
      </c>
      <c r="R84">
        <v>20.445755999999999</v>
      </c>
      <c r="S84">
        <v>25.45589</v>
      </c>
      <c r="T84">
        <v>0</v>
      </c>
      <c r="U84">
        <v>403.94554199999999</v>
      </c>
      <c r="V84">
        <v>13.74555</v>
      </c>
      <c r="W84">
        <v>44.756552999999997</v>
      </c>
      <c r="X84">
        <v>142.29357099999999</v>
      </c>
      <c r="Y84">
        <v>0</v>
      </c>
      <c r="Z84">
        <v>18.965385999999999</v>
      </c>
      <c r="AA84">
        <v>39.016140999999998</v>
      </c>
      <c r="AB84">
        <v>38.111462000000003</v>
      </c>
      <c r="AC84">
        <v>28.033985000000001</v>
      </c>
      <c r="AD84">
        <v>35.250481000000001</v>
      </c>
      <c r="AE84">
        <v>47.686501999999997</v>
      </c>
      <c r="AF84">
        <v>28.532868000000001</v>
      </c>
      <c r="AG84">
        <v>18.028373999999999</v>
      </c>
      <c r="AH84">
        <v>135.377173</v>
      </c>
      <c r="AI84">
        <v>31.926331000000001</v>
      </c>
      <c r="AJ84">
        <v>0</v>
      </c>
      <c r="AK84">
        <v>49.207911000000003</v>
      </c>
      <c r="AL84">
        <v>20.175574000000001</v>
      </c>
      <c r="AM84">
        <v>15.275444</v>
      </c>
      <c r="AN84">
        <v>0.64584799999999998</v>
      </c>
      <c r="AO84">
        <v>0</v>
      </c>
      <c r="AP84">
        <v>2.2241749999999998</v>
      </c>
      <c r="AQ84">
        <v>30.44567</v>
      </c>
      <c r="AR84">
        <v>47.921328000000003</v>
      </c>
      <c r="AS84">
        <v>31.790707999999999</v>
      </c>
      <c r="AT84">
        <v>14.465876</v>
      </c>
      <c r="AU84">
        <v>0</v>
      </c>
      <c r="AV84">
        <v>0</v>
      </c>
      <c r="AW84">
        <v>2.9323839999999999</v>
      </c>
      <c r="AX84">
        <v>0</v>
      </c>
      <c r="AY84">
        <v>0</v>
      </c>
      <c r="AZ84">
        <v>0</v>
      </c>
      <c r="BA84">
        <f t="shared" si="1"/>
        <v>2607.9915929999997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331.23038700000001</v>
      </c>
      <c r="L85">
        <v>540.89954599999999</v>
      </c>
      <c r="M85">
        <v>83.920199999999994</v>
      </c>
      <c r="N85">
        <v>113.943375</v>
      </c>
      <c r="O85">
        <v>119.287862</v>
      </c>
      <c r="P85">
        <v>115.752</v>
      </c>
      <c r="Q85">
        <v>16.301739999999999</v>
      </c>
      <c r="R85">
        <v>20.445755999999999</v>
      </c>
      <c r="S85">
        <v>25.45589</v>
      </c>
      <c r="T85">
        <v>0</v>
      </c>
      <c r="U85">
        <v>403.94554199999999</v>
      </c>
      <c r="V85">
        <v>13.74555</v>
      </c>
      <c r="W85">
        <v>44.756552999999997</v>
      </c>
      <c r="X85">
        <v>142.29357099999999</v>
      </c>
      <c r="Y85">
        <v>0</v>
      </c>
      <c r="Z85">
        <v>18.965385999999999</v>
      </c>
      <c r="AA85">
        <v>38.101700000000001</v>
      </c>
      <c r="AB85">
        <v>38.111462000000003</v>
      </c>
      <c r="AC85">
        <v>28.033985000000001</v>
      </c>
      <c r="AD85">
        <v>26.437861000000002</v>
      </c>
      <c r="AE85">
        <v>47.686501999999997</v>
      </c>
      <c r="AF85">
        <v>28.532868000000001</v>
      </c>
      <c r="AG85">
        <v>18.028373999999999</v>
      </c>
      <c r="AH85">
        <v>135.377173</v>
      </c>
      <c r="AI85">
        <v>6.1396790000000001</v>
      </c>
      <c r="AJ85">
        <v>0</v>
      </c>
      <c r="AK85">
        <v>49.207911000000003</v>
      </c>
      <c r="AL85">
        <v>20.175574000000001</v>
      </c>
      <c r="AM85">
        <v>15.275444</v>
      </c>
      <c r="AN85">
        <v>0.64584799999999998</v>
      </c>
      <c r="AO85">
        <v>0</v>
      </c>
      <c r="AP85">
        <v>2.2241749999999998</v>
      </c>
      <c r="AQ85">
        <v>30.44567</v>
      </c>
      <c r="AR85">
        <v>47.921328000000003</v>
      </c>
      <c r="AS85">
        <v>30.768215999999999</v>
      </c>
      <c r="AT85">
        <v>14.283671</v>
      </c>
      <c r="AU85">
        <v>0</v>
      </c>
      <c r="AV85">
        <v>0</v>
      </c>
      <c r="AW85">
        <v>2.9323839999999999</v>
      </c>
      <c r="AX85">
        <v>0</v>
      </c>
      <c r="AY85">
        <v>0</v>
      </c>
      <c r="AZ85">
        <v>0</v>
      </c>
      <c r="BA85">
        <f t="shared" si="1"/>
        <v>2571.2731829999993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331.23038700000001</v>
      </c>
      <c r="L86">
        <v>540.89954599999999</v>
      </c>
      <c r="M86">
        <v>83.920199999999994</v>
      </c>
      <c r="N86">
        <v>113.943375</v>
      </c>
      <c r="O86">
        <v>119.287862</v>
      </c>
      <c r="P86">
        <v>115.752</v>
      </c>
      <c r="Q86">
        <v>16.301739999999999</v>
      </c>
      <c r="R86">
        <v>20.445755999999999</v>
      </c>
      <c r="S86">
        <v>25.45589</v>
      </c>
      <c r="T86">
        <v>0</v>
      </c>
      <c r="U86">
        <v>403.94554199999999</v>
      </c>
      <c r="V86">
        <v>13.74555</v>
      </c>
      <c r="W86">
        <v>44.756552999999997</v>
      </c>
      <c r="X86">
        <v>142.29357099999999</v>
      </c>
      <c r="Y86">
        <v>0</v>
      </c>
      <c r="Z86">
        <v>18.965385999999999</v>
      </c>
      <c r="AA86">
        <v>36.577632000000001</v>
      </c>
      <c r="AB86">
        <v>38.111462000000003</v>
      </c>
      <c r="AC86">
        <v>28.033985000000001</v>
      </c>
      <c r="AD86">
        <v>26.437861000000002</v>
      </c>
      <c r="AE86">
        <v>47.686501999999997</v>
      </c>
      <c r="AF86">
        <v>28.532868000000001</v>
      </c>
      <c r="AG86">
        <v>18.028373999999999</v>
      </c>
      <c r="AH86">
        <v>135.377173</v>
      </c>
      <c r="AI86">
        <v>2.4558719999999998</v>
      </c>
      <c r="AJ86">
        <v>0</v>
      </c>
      <c r="AK86">
        <v>49.207911000000003</v>
      </c>
      <c r="AL86">
        <v>20.175574000000001</v>
      </c>
      <c r="AM86">
        <v>15.275444</v>
      </c>
      <c r="AN86">
        <v>0.64584799999999998</v>
      </c>
      <c r="AO86">
        <v>0</v>
      </c>
      <c r="AP86">
        <v>2.2241749999999998</v>
      </c>
      <c r="AQ86">
        <v>30.44567</v>
      </c>
      <c r="AR86">
        <v>47.921328000000003</v>
      </c>
      <c r="AS86">
        <v>30.768215999999999</v>
      </c>
      <c r="AT86">
        <v>14.465876</v>
      </c>
      <c r="AU86">
        <v>0</v>
      </c>
      <c r="AV86">
        <v>0</v>
      </c>
      <c r="AW86">
        <v>2.9323839999999999</v>
      </c>
      <c r="AX86">
        <v>0</v>
      </c>
      <c r="AY86">
        <v>0</v>
      </c>
      <c r="AZ86">
        <v>0</v>
      </c>
      <c r="BA86">
        <f t="shared" si="1"/>
        <v>2566.2475129999993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331.23038700000001</v>
      </c>
      <c r="L87">
        <v>540.89954599999999</v>
      </c>
      <c r="M87">
        <v>83.920199999999994</v>
      </c>
      <c r="N87">
        <v>113.943375</v>
      </c>
      <c r="O87">
        <v>119.287862</v>
      </c>
      <c r="P87">
        <v>115.752</v>
      </c>
      <c r="Q87">
        <v>16.301739999999999</v>
      </c>
      <c r="R87">
        <v>20.445755999999999</v>
      </c>
      <c r="S87">
        <v>25.45589</v>
      </c>
      <c r="T87">
        <v>0</v>
      </c>
      <c r="U87">
        <v>403.94554199999999</v>
      </c>
      <c r="V87">
        <v>13.74555</v>
      </c>
      <c r="W87">
        <v>44.756552999999997</v>
      </c>
      <c r="X87">
        <v>142.29357099999999</v>
      </c>
      <c r="Y87">
        <v>0</v>
      </c>
      <c r="Z87">
        <v>6.3663600000000002</v>
      </c>
      <c r="AA87">
        <v>27.052206999999999</v>
      </c>
      <c r="AB87">
        <v>25.330492</v>
      </c>
      <c r="AC87">
        <v>18.670489</v>
      </c>
      <c r="AD87">
        <v>26.437861000000002</v>
      </c>
      <c r="AE87">
        <v>27.226800000000001</v>
      </c>
      <c r="AF87">
        <v>18.070816000000001</v>
      </c>
      <c r="AG87">
        <v>18.028373999999999</v>
      </c>
      <c r="AH87">
        <v>112.814311</v>
      </c>
      <c r="AI87">
        <v>0</v>
      </c>
      <c r="AJ87">
        <v>0</v>
      </c>
      <c r="AK87">
        <v>49.207911000000003</v>
      </c>
      <c r="AL87">
        <v>20.175574000000001</v>
      </c>
      <c r="AM87">
        <v>15.275444</v>
      </c>
      <c r="AN87">
        <v>0.64584799999999998</v>
      </c>
      <c r="AO87">
        <v>0</v>
      </c>
      <c r="AP87">
        <v>2.2241749999999998</v>
      </c>
      <c r="AQ87">
        <v>30.44567</v>
      </c>
      <c r="AR87">
        <v>47.921328000000003</v>
      </c>
      <c r="AS87">
        <v>30.768215999999999</v>
      </c>
      <c r="AT87">
        <v>14.465876</v>
      </c>
      <c r="AU87">
        <v>0</v>
      </c>
      <c r="AV87">
        <v>0</v>
      </c>
      <c r="AW87">
        <v>2.9323839999999999</v>
      </c>
      <c r="AX87">
        <v>0</v>
      </c>
      <c r="AY87">
        <v>0</v>
      </c>
      <c r="AZ87">
        <v>0</v>
      </c>
      <c r="BA87">
        <f t="shared" si="1"/>
        <v>2466.0381079999997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331.23038700000001</v>
      </c>
      <c r="L88">
        <v>540.89954599999999</v>
      </c>
      <c r="M88">
        <v>83.920199999999994</v>
      </c>
      <c r="N88">
        <v>113.943375</v>
      </c>
      <c r="O88">
        <v>119.287862</v>
      </c>
      <c r="P88">
        <v>115.752</v>
      </c>
      <c r="Q88">
        <v>16.301739999999999</v>
      </c>
      <c r="R88">
        <v>20.445755999999999</v>
      </c>
      <c r="S88">
        <v>25.45589</v>
      </c>
      <c r="T88">
        <v>0</v>
      </c>
      <c r="U88">
        <v>403.94554199999999</v>
      </c>
      <c r="V88">
        <v>13.74555</v>
      </c>
      <c r="W88">
        <v>44.756552999999997</v>
      </c>
      <c r="X88">
        <v>142.29357099999999</v>
      </c>
      <c r="Y88">
        <v>0</v>
      </c>
      <c r="Z88">
        <v>6.3663600000000002</v>
      </c>
      <c r="AA88">
        <v>27.052206999999999</v>
      </c>
      <c r="AB88">
        <v>25.330492</v>
      </c>
      <c r="AC88">
        <v>18.670489</v>
      </c>
      <c r="AD88">
        <v>26.437861000000002</v>
      </c>
      <c r="AE88">
        <v>27.226800000000001</v>
      </c>
      <c r="AF88">
        <v>18.070816000000001</v>
      </c>
      <c r="AG88">
        <v>18.028373999999999</v>
      </c>
      <c r="AH88">
        <v>112.814311</v>
      </c>
      <c r="AI88">
        <v>0</v>
      </c>
      <c r="AJ88">
        <v>0</v>
      </c>
      <c r="AK88">
        <v>49.207911000000003</v>
      </c>
      <c r="AL88">
        <v>20.175574000000001</v>
      </c>
      <c r="AM88">
        <v>15.275444</v>
      </c>
      <c r="AN88">
        <v>0.64584799999999998</v>
      </c>
      <c r="AO88">
        <v>0</v>
      </c>
      <c r="AP88">
        <v>2.4713050000000001</v>
      </c>
      <c r="AQ88">
        <v>30.44567</v>
      </c>
      <c r="AR88">
        <v>47.921328000000003</v>
      </c>
      <c r="AS88">
        <v>30.768215999999999</v>
      </c>
      <c r="AT88">
        <v>14.465876</v>
      </c>
      <c r="AU88">
        <v>0</v>
      </c>
      <c r="AV88">
        <v>0</v>
      </c>
      <c r="AW88">
        <v>2.9323839999999999</v>
      </c>
      <c r="AX88">
        <v>0</v>
      </c>
      <c r="AY88">
        <v>0</v>
      </c>
      <c r="AZ88">
        <v>0</v>
      </c>
      <c r="BA88">
        <f t="shared" si="1"/>
        <v>2466.2852379999999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331.23038700000001</v>
      </c>
      <c r="L89">
        <v>540.89954599999999</v>
      </c>
      <c r="M89">
        <v>83.920199999999994</v>
      </c>
      <c r="N89">
        <v>113.943375</v>
      </c>
      <c r="O89">
        <v>119.287862</v>
      </c>
      <c r="P89">
        <v>117.92234999999999</v>
      </c>
      <c r="Q89">
        <v>16.301739999999999</v>
      </c>
      <c r="R89">
        <v>20.445755999999999</v>
      </c>
      <c r="S89">
        <v>25.45589</v>
      </c>
      <c r="T89">
        <v>0</v>
      </c>
      <c r="U89">
        <v>403.94554199999999</v>
      </c>
      <c r="V89">
        <v>13.74555</v>
      </c>
      <c r="W89">
        <v>44.756552999999997</v>
      </c>
      <c r="X89">
        <v>142.29357099999999</v>
      </c>
      <c r="Y89">
        <v>0</v>
      </c>
      <c r="Z89">
        <v>6.3663600000000002</v>
      </c>
      <c r="AA89">
        <v>27.052206999999999</v>
      </c>
      <c r="AB89">
        <v>25.330492</v>
      </c>
      <c r="AC89">
        <v>18.670489</v>
      </c>
      <c r="AD89">
        <v>26.437861000000002</v>
      </c>
      <c r="AE89">
        <v>27.226800000000001</v>
      </c>
      <c r="AF89">
        <v>18.070816000000001</v>
      </c>
      <c r="AG89">
        <v>18.028373999999999</v>
      </c>
      <c r="AH89">
        <v>112.814311</v>
      </c>
      <c r="AI89">
        <v>0</v>
      </c>
      <c r="AJ89">
        <v>0</v>
      </c>
      <c r="AK89">
        <v>49.207911000000003</v>
      </c>
      <c r="AL89">
        <v>10.087787000000001</v>
      </c>
      <c r="AM89">
        <v>15.275444</v>
      </c>
      <c r="AN89">
        <v>0.64584799999999998</v>
      </c>
      <c r="AO89">
        <v>0</v>
      </c>
      <c r="AP89">
        <v>2.4713050000000001</v>
      </c>
      <c r="AQ89">
        <v>30.44567</v>
      </c>
      <c r="AR89">
        <v>47.921328000000003</v>
      </c>
      <c r="AS89">
        <v>30.768215999999999</v>
      </c>
      <c r="AT89">
        <v>14.465876</v>
      </c>
      <c r="AU89">
        <v>0</v>
      </c>
      <c r="AV89">
        <v>0</v>
      </c>
      <c r="AW89">
        <v>2.9323839999999999</v>
      </c>
      <c r="AX89">
        <v>0</v>
      </c>
      <c r="AY89">
        <v>0</v>
      </c>
      <c r="AZ89">
        <v>0</v>
      </c>
      <c r="BA89">
        <f t="shared" si="1"/>
        <v>2458.3678009999999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331.23038700000001</v>
      </c>
      <c r="L90">
        <v>540.89954599999999</v>
      </c>
      <c r="M90">
        <v>83.920199999999994</v>
      </c>
      <c r="N90">
        <v>113.943375</v>
      </c>
      <c r="O90">
        <v>119.287862</v>
      </c>
      <c r="P90">
        <v>119.36924999999999</v>
      </c>
      <c r="Q90">
        <v>16.301739999999999</v>
      </c>
      <c r="R90">
        <v>20.445755999999999</v>
      </c>
      <c r="S90">
        <v>25.45589</v>
      </c>
      <c r="T90">
        <v>0</v>
      </c>
      <c r="U90">
        <v>403.94554199999999</v>
      </c>
      <c r="V90">
        <v>13.74555</v>
      </c>
      <c r="W90">
        <v>44.756552999999997</v>
      </c>
      <c r="X90">
        <v>142.29357099999999</v>
      </c>
      <c r="Y90">
        <v>0</v>
      </c>
      <c r="Z90">
        <v>6.3663600000000002</v>
      </c>
      <c r="AA90">
        <v>27.052206999999999</v>
      </c>
      <c r="AB90">
        <v>25.330492</v>
      </c>
      <c r="AC90">
        <v>18.670489</v>
      </c>
      <c r="AD90">
        <v>26.437861000000002</v>
      </c>
      <c r="AE90">
        <v>27.226800000000001</v>
      </c>
      <c r="AF90">
        <v>18.070816000000001</v>
      </c>
      <c r="AG90">
        <v>18.028373999999999</v>
      </c>
      <c r="AH90">
        <v>112.814311</v>
      </c>
      <c r="AI90">
        <v>0</v>
      </c>
      <c r="AJ90">
        <v>0</v>
      </c>
      <c r="AK90">
        <v>49.207911000000003</v>
      </c>
      <c r="AL90">
        <v>10.087787000000001</v>
      </c>
      <c r="AM90">
        <v>15.275444</v>
      </c>
      <c r="AN90">
        <v>0.64584799999999998</v>
      </c>
      <c r="AO90">
        <v>0</v>
      </c>
      <c r="AP90">
        <v>2.4713050000000001</v>
      </c>
      <c r="AQ90">
        <v>30.44567</v>
      </c>
      <c r="AR90">
        <v>47.921328000000003</v>
      </c>
      <c r="AS90">
        <v>30.768215999999999</v>
      </c>
      <c r="AT90">
        <v>14.465876</v>
      </c>
      <c r="AU90">
        <v>0</v>
      </c>
      <c r="AV90">
        <v>0</v>
      </c>
      <c r="AW90">
        <v>2.9323839999999999</v>
      </c>
      <c r="AX90">
        <v>0</v>
      </c>
      <c r="AY90">
        <v>0</v>
      </c>
      <c r="AZ90">
        <v>0</v>
      </c>
      <c r="BA90">
        <f t="shared" si="1"/>
        <v>2459.8147009999998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331.23038700000001</v>
      </c>
      <c r="L91">
        <v>540.89954599999999</v>
      </c>
      <c r="M91">
        <v>83.920199999999994</v>
      </c>
      <c r="N91">
        <v>113.943375</v>
      </c>
      <c r="O91">
        <v>119.287862</v>
      </c>
      <c r="P91">
        <v>119.36924999999999</v>
      </c>
      <c r="Q91">
        <v>16.301739999999999</v>
      </c>
      <c r="R91">
        <v>20.445755999999999</v>
      </c>
      <c r="S91">
        <v>25.45589</v>
      </c>
      <c r="T91">
        <v>0</v>
      </c>
      <c r="U91">
        <v>403.94554199999999</v>
      </c>
      <c r="V91">
        <v>13.74555</v>
      </c>
      <c r="W91">
        <v>44.756552999999997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26.437861000000002</v>
      </c>
      <c r="AE91">
        <v>47.686501999999997</v>
      </c>
      <c r="AF91">
        <v>28.532868000000001</v>
      </c>
      <c r="AG91">
        <v>18.028373999999999</v>
      </c>
      <c r="AH91">
        <v>135.377173</v>
      </c>
      <c r="AI91">
        <v>0</v>
      </c>
      <c r="AJ91">
        <v>0</v>
      </c>
      <c r="AK91">
        <v>49.207911000000003</v>
      </c>
      <c r="AL91">
        <v>10.087787000000001</v>
      </c>
      <c r="AM91">
        <v>15.275444</v>
      </c>
      <c r="AN91">
        <v>0.64584799999999998</v>
      </c>
      <c r="AO91">
        <v>0</v>
      </c>
      <c r="AP91">
        <v>2.4713050000000001</v>
      </c>
      <c r="AQ91">
        <v>30.44567</v>
      </c>
      <c r="AR91">
        <v>47.921328000000003</v>
      </c>
      <c r="AS91">
        <v>30.768215999999999</v>
      </c>
      <c r="AT91">
        <v>14.465876</v>
      </c>
      <c r="AU91">
        <v>0</v>
      </c>
      <c r="AV91">
        <v>0</v>
      </c>
      <c r="AW91">
        <v>2.9323839999999999</v>
      </c>
      <c r="AX91">
        <v>0</v>
      </c>
      <c r="AY91">
        <v>0</v>
      </c>
      <c r="AZ91">
        <v>0</v>
      </c>
      <c r="BA91">
        <f t="shared" si="1"/>
        <v>2561.6466399999999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331.23038700000001</v>
      </c>
      <c r="L92">
        <v>540.89954599999999</v>
      </c>
      <c r="M92">
        <v>83.920199999999994</v>
      </c>
      <c r="N92">
        <v>113.943375</v>
      </c>
      <c r="O92">
        <v>119.287862</v>
      </c>
      <c r="P92">
        <v>119.36924999999999</v>
      </c>
      <c r="Q92">
        <v>16.301739999999999</v>
      </c>
      <c r="R92">
        <v>20.445755999999999</v>
      </c>
      <c r="S92">
        <v>25.45589</v>
      </c>
      <c r="T92">
        <v>0</v>
      </c>
      <c r="U92">
        <v>403.94554199999999</v>
      </c>
      <c r="V92">
        <v>13.74555</v>
      </c>
      <c r="W92">
        <v>44.756552999999997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26.437861000000002</v>
      </c>
      <c r="AE92">
        <v>47.686501999999997</v>
      </c>
      <c r="AF92">
        <v>28.532868000000001</v>
      </c>
      <c r="AG92">
        <v>18.028373999999999</v>
      </c>
      <c r="AH92">
        <v>135.377173</v>
      </c>
      <c r="AI92">
        <v>0</v>
      </c>
      <c r="AJ92">
        <v>0</v>
      </c>
      <c r="AK92">
        <v>49.207911000000003</v>
      </c>
      <c r="AL92">
        <v>10.087787000000001</v>
      </c>
      <c r="AM92">
        <v>15.275444</v>
      </c>
      <c r="AN92">
        <v>0.64584799999999998</v>
      </c>
      <c r="AO92">
        <v>0</v>
      </c>
      <c r="AP92">
        <v>2.4713050000000001</v>
      </c>
      <c r="AQ92">
        <v>30.44567</v>
      </c>
      <c r="AR92">
        <v>47.921328000000003</v>
      </c>
      <c r="AS92">
        <v>30.768215999999999</v>
      </c>
      <c r="AT92">
        <v>13.706351</v>
      </c>
      <c r="AU92">
        <v>0</v>
      </c>
      <c r="AV92">
        <v>0</v>
      </c>
      <c r="AW92">
        <v>2.9323839999999999</v>
      </c>
      <c r="AX92">
        <v>0</v>
      </c>
      <c r="AY92">
        <v>0</v>
      </c>
      <c r="AZ92">
        <v>0</v>
      </c>
      <c r="BA92">
        <f t="shared" si="1"/>
        <v>2560.8871149999995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331.23038700000001</v>
      </c>
      <c r="L93">
        <v>540.89954599999999</v>
      </c>
      <c r="M93">
        <v>83.920199999999994</v>
      </c>
      <c r="N93">
        <v>113.943375</v>
      </c>
      <c r="O93">
        <v>119.287862</v>
      </c>
      <c r="P93">
        <v>121.141702</v>
      </c>
      <c r="Q93">
        <v>16.301739999999999</v>
      </c>
      <c r="R93">
        <v>20.445755999999999</v>
      </c>
      <c r="S93">
        <v>25.45589</v>
      </c>
      <c r="T93">
        <v>0</v>
      </c>
      <c r="U93">
        <v>403.94554199999999</v>
      </c>
      <c r="V93">
        <v>13.74555</v>
      </c>
      <c r="W93">
        <v>44.756552999999997</v>
      </c>
      <c r="X93">
        <v>142.29357099999999</v>
      </c>
      <c r="Y93">
        <v>0</v>
      </c>
      <c r="Z93">
        <v>12.643591000000001</v>
      </c>
      <c r="AA93">
        <v>40.656038000000002</v>
      </c>
      <c r="AB93">
        <v>38.111462000000003</v>
      </c>
      <c r="AC93">
        <v>28.033985000000001</v>
      </c>
      <c r="AD93">
        <v>26.437861000000002</v>
      </c>
      <c r="AE93">
        <v>47.686501999999997</v>
      </c>
      <c r="AF93">
        <v>28.532868000000001</v>
      </c>
      <c r="AG93">
        <v>18.028373999999999</v>
      </c>
      <c r="AH93">
        <v>135.377173</v>
      </c>
      <c r="AI93">
        <v>0</v>
      </c>
      <c r="AJ93">
        <v>0</v>
      </c>
      <c r="AK93">
        <v>49.207911000000003</v>
      </c>
      <c r="AL93">
        <v>10.087787000000001</v>
      </c>
      <c r="AM93">
        <v>15.275444</v>
      </c>
      <c r="AN93">
        <v>0.64584799999999998</v>
      </c>
      <c r="AO93">
        <v>0</v>
      </c>
      <c r="AP93">
        <v>2.4713050000000001</v>
      </c>
      <c r="AQ93">
        <v>30.44567</v>
      </c>
      <c r="AR93">
        <v>47.921328000000003</v>
      </c>
      <c r="AS93">
        <v>30.768215999999999</v>
      </c>
      <c r="AT93">
        <v>14.465876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2554.1649129999996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331.23038700000001</v>
      </c>
      <c r="L94">
        <v>540.89954599999999</v>
      </c>
      <c r="M94">
        <v>83.920199999999994</v>
      </c>
      <c r="N94">
        <v>113.943375</v>
      </c>
      <c r="O94">
        <v>119.287862</v>
      </c>
      <c r="P94">
        <v>121.141702</v>
      </c>
      <c r="Q94">
        <v>16.301739999999999</v>
      </c>
      <c r="R94">
        <v>20.445755999999999</v>
      </c>
      <c r="S94">
        <v>25.45589</v>
      </c>
      <c r="T94">
        <v>0</v>
      </c>
      <c r="U94">
        <v>403.94554199999999</v>
      </c>
      <c r="V94">
        <v>13.74555</v>
      </c>
      <c r="W94">
        <v>44.756552999999997</v>
      </c>
      <c r="X94">
        <v>142.29357099999999</v>
      </c>
      <c r="Y94">
        <v>0</v>
      </c>
      <c r="Z94">
        <v>12.643591000000001</v>
      </c>
      <c r="AA94">
        <v>40.656038000000002</v>
      </c>
      <c r="AB94">
        <v>38.111462000000003</v>
      </c>
      <c r="AC94">
        <v>28.033985000000001</v>
      </c>
      <c r="AD94">
        <v>17.584465000000002</v>
      </c>
      <c r="AE94">
        <v>47.686501999999997</v>
      </c>
      <c r="AF94">
        <v>28.532868000000001</v>
      </c>
      <c r="AG94">
        <v>18.028373999999999</v>
      </c>
      <c r="AH94">
        <v>135.377173</v>
      </c>
      <c r="AI94">
        <v>0</v>
      </c>
      <c r="AJ94">
        <v>0</v>
      </c>
      <c r="AK94">
        <v>49.207911000000003</v>
      </c>
      <c r="AL94">
        <v>10.087787000000001</v>
      </c>
      <c r="AM94">
        <v>15.275444</v>
      </c>
      <c r="AN94">
        <v>0.64584799999999998</v>
      </c>
      <c r="AO94">
        <v>7.0331000000000005E-2</v>
      </c>
      <c r="AP94">
        <v>2.4713050000000001</v>
      </c>
      <c r="AQ94">
        <v>30.44567</v>
      </c>
      <c r="AR94">
        <v>47.921328000000003</v>
      </c>
      <c r="AS94">
        <v>30.768215999999999</v>
      </c>
      <c r="AT94">
        <v>14.465876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2545.3818479999995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331.23038700000001</v>
      </c>
      <c r="L95">
        <v>540.89954599999999</v>
      </c>
      <c r="M95">
        <v>83.920199999999994</v>
      </c>
      <c r="N95">
        <v>113.943375</v>
      </c>
      <c r="O95">
        <v>119.287862</v>
      </c>
      <c r="P95">
        <v>121.141702</v>
      </c>
      <c r="Q95">
        <v>16.301739999999999</v>
      </c>
      <c r="R95">
        <v>20.445755999999999</v>
      </c>
      <c r="S95">
        <v>25.45589</v>
      </c>
      <c r="T95">
        <v>0</v>
      </c>
      <c r="U95">
        <v>403.94554199999999</v>
      </c>
      <c r="V95">
        <v>13.74555</v>
      </c>
      <c r="W95">
        <v>44.756552999999997</v>
      </c>
      <c r="X95">
        <v>142.29357099999999</v>
      </c>
      <c r="Y95">
        <v>0</v>
      </c>
      <c r="Z95">
        <v>6.3217949999999998</v>
      </c>
      <c r="AA95">
        <v>27.052206999999999</v>
      </c>
      <c r="AB95">
        <v>25.330492</v>
      </c>
      <c r="AC95">
        <v>0</v>
      </c>
      <c r="AD95">
        <v>17.584465000000002</v>
      </c>
      <c r="AE95">
        <v>27.226800000000001</v>
      </c>
      <c r="AF95">
        <v>17.119720999999998</v>
      </c>
      <c r="AG95">
        <v>18.028373999999999</v>
      </c>
      <c r="AH95">
        <v>135.377173</v>
      </c>
      <c r="AI95">
        <v>0</v>
      </c>
      <c r="AJ95">
        <v>0</v>
      </c>
      <c r="AK95">
        <v>49.207911000000003</v>
      </c>
      <c r="AL95">
        <v>10.087787000000001</v>
      </c>
      <c r="AM95">
        <v>15.275444</v>
      </c>
      <c r="AN95">
        <v>0.64584799999999998</v>
      </c>
      <c r="AO95">
        <v>6.4943000000000001E-2</v>
      </c>
      <c r="AP95">
        <v>2.4713050000000001</v>
      </c>
      <c r="AQ95">
        <v>30.44567</v>
      </c>
      <c r="AR95">
        <v>47.921328000000003</v>
      </c>
      <c r="AS95">
        <v>30.768215999999999</v>
      </c>
      <c r="AT95">
        <v>14.465876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2452.7630289999997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331.23038700000001</v>
      </c>
      <c r="L96">
        <v>540.89954599999999</v>
      </c>
      <c r="M96">
        <v>83.920199999999994</v>
      </c>
      <c r="N96">
        <v>113.943375</v>
      </c>
      <c r="O96">
        <v>119.287862</v>
      </c>
      <c r="P96">
        <v>121.141702</v>
      </c>
      <c r="Q96">
        <v>16.301739999999999</v>
      </c>
      <c r="R96">
        <v>20.445755999999999</v>
      </c>
      <c r="S96">
        <v>25.45589</v>
      </c>
      <c r="T96">
        <v>0</v>
      </c>
      <c r="U96">
        <v>403.94554199999999</v>
      </c>
      <c r="V96">
        <v>13.74555</v>
      </c>
      <c r="W96">
        <v>44.756552999999997</v>
      </c>
      <c r="X96">
        <v>142.29357099999999</v>
      </c>
      <c r="Y96">
        <v>0</v>
      </c>
      <c r="Z96">
        <v>6.3217949999999998</v>
      </c>
      <c r="AA96">
        <v>27.052206999999999</v>
      </c>
      <c r="AB96">
        <v>12.600956</v>
      </c>
      <c r="AC96">
        <v>0</v>
      </c>
      <c r="AD96">
        <v>17.584465000000002</v>
      </c>
      <c r="AE96">
        <v>27.226800000000001</v>
      </c>
      <c r="AF96">
        <v>17.119720999999998</v>
      </c>
      <c r="AG96">
        <v>18.028373999999999</v>
      </c>
      <c r="AH96">
        <v>109.617144</v>
      </c>
      <c r="AI96">
        <v>0</v>
      </c>
      <c r="AJ96">
        <v>0</v>
      </c>
      <c r="AK96">
        <v>49.207911000000003</v>
      </c>
      <c r="AL96">
        <v>22.417304000000001</v>
      </c>
      <c r="AM96">
        <v>15.275444</v>
      </c>
      <c r="AN96">
        <v>0.64584799999999998</v>
      </c>
      <c r="AO96">
        <v>7.3733999999999994E-2</v>
      </c>
      <c r="AP96">
        <v>2.4713050000000001</v>
      </c>
      <c r="AQ96">
        <v>30.44567</v>
      </c>
      <c r="AR96">
        <v>47.921328000000003</v>
      </c>
      <c r="AS96">
        <v>30.768215999999999</v>
      </c>
      <c r="AT96">
        <v>14.465876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2426.6117719999997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331.23038700000001</v>
      </c>
      <c r="L97">
        <v>540.89954599999999</v>
      </c>
      <c r="M97">
        <v>83.920199999999994</v>
      </c>
      <c r="N97">
        <v>113.943375</v>
      </c>
      <c r="O97">
        <v>119.287862</v>
      </c>
      <c r="P97">
        <v>121.141702</v>
      </c>
      <c r="Q97">
        <v>16.301739999999999</v>
      </c>
      <c r="R97">
        <v>20.445755999999999</v>
      </c>
      <c r="S97">
        <v>25.45589</v>
      </c>
      <c r="T97">
        <v>0</v>
      </c>
      <c r="U97">
        <v>403.94554199999999</v>
      </c>
      <c r="V97">
        <v>13.74555</v>
      </c>
      <c r="W97">
        <v>44.756552999999997</v>
      </c>
      <c r="X97">
        <v>142.29357099999999</v>
      </c>
      <c r="Y97">
        <v>0</v>
      </c>
      <c r="Z97">
        <v>6.3217949999999998</v>
      </c>
      <c r="AA97">
        <v>27.052206999999999</v>
      </c>
      <c r="AB97">
        <v>12.600956</v>
      </c>
      <c r="AC97">
        <v>0</v>
      </c>
      <c r="AD97">
        <v>17.584465000000002</v>
      </c>
      <c r="AE97">
        <v>27.226800000000001</v>
      </c>
      <c r="AF97">
        <v>17.119720999999998</v>
      </c>
      <c r="AG97">
        <v>18.028373999999999</v>
      </c>
      <c r="AH97">
        <v>90.251448999999994</v>
      </c>
      <c r="AI97">
        <v>0</v>
      </c>
      <c r="AJ97">
        <v>0</v>
      </c>
      <c r="AK97">
        <v>49.207911000000003</v>
      </c>
      <c r="AL97">
        <v>77.339698999999996</v>
      </c>
      <c r="AM97">
        <v>13.732469999999999</v>
      </c>
      <c r="AN97">
        <v>0.64584799999999998</v>
      </c>
      <c r="AO97">
        <v>8.5078000000000001E-2</v>
      </c>
      <c r="AP97">
        <v>2.4713050000000001</v>
      </c>
      <c r="AQ97">
        <v>30.44567</v>
      </c>
      <c r="AR97">
        <v>47.921328000000003</v>
      </c>
      <c r="AS97">
        <v>30.768215999999999</v>
      </c>
      <c r="AT97">
        <v>13.019606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2459.1905719999995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331.23038700000001</v>
      </c>
      <c r="L98">
        <v>540.89954599999999</v>
      </c>
      <c r="M98">
        <v>83.920199999999994</v>
      </c>
      <c r="N98">
        <v>113.943375</v>
      </c>
      <c r="O98">
        <v>119.287862</v>
      </c>
      <c r="P98">
        <v>121.141702</v>
      </c>
      <c r="Q98">
        <v>16.301739999999999</v>
      </c>
      <c r="R98">
        <v>20.445755999999999</v>
      </c>
      <c r="S98">
        <v>25.45589</v>
      </c>
      <c r="T98">
        <v>0</v>
      </c>
      <c r="U98">
        <v>403.94554199999999</v>
      </c>
      <c r="V98">
        <v>13.74555</v>
      </c>
      <c r="W98">
        <v>44.756552999999997</v>
      </c>
      <c r="X98">
        <v>142.29357099999999</v>
      </c>
      <c r="Y98">
        <v>0</v>
      </c>
      <c r="Z98">
        <v>5.8358299999999996</v>
      </c>
      <c r="AA98">
        <v>27.052206999999999</v>
      </c>
      <c r="AB98">
        <v>12.600956</v>
      </c>
      <c r="AC98">
        <v>0</v>
      </c>
      <c r="AD98">
        <v>17.584465000000002</v>
      </c>
      <c r="AE98">
        <v>27.226800000000001</v>
      </c>
      <c r="AF98">
        <v>17.119720999999998</v>
      </c>
      <c r="AG98">
        <v>18.028373999999999</v>
      </c>
      <c r="AH98">
        <v>89.429320000000004</v>
      </c>
      <c r="AI98">
        <v>0</v>
      </c>
      <c r="AJ98">
        <v>0</v>
      </c>
      <c r="AK98">
        <v>49.207911000000003</v>
      </c>
      <c r="AL98">
        <v>77.339698999999996</v>
      </c>
      <c r="AM98">
        <v>10.183629</v>
      </c>
      <c r="AN98">
        <v>0.64584799999999998</v>
      </c>
      <c r="AO98">
        <v>9.9256999999999998E-2</v>
      </c>
      <c r="AP98">
        <v>2.4713050000000001</v>
      </c>
      <c r="AQ98">
        <v>30.44567</v>
      </c>
      <c r="AR98">
        <v>47.921328000000003</v>
      </c>
      <c r="AS98">
        <v>30.768215999999999</v>
      </c>
      <c r="AT98">
        <v>12.298671000000001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2453.6268810000001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13.249330248000021</v>
      </c>
      <c r="L99">
        <f t="shared" si="2"/>
        <v>12.98158910400001</v>
      </c>
      <c r="M99">
        <f t="shared" si="2"/>
        <v>2.0237307999999952</v>
      </c>
      <c r="N99">
        <f t="shared" si="2"/>
        <v>2.7346410000000025</v>
      </c>
      <c r="O99">
        <f t="shared" si="2"/>
        <v>2.8629086879999961</v>
      </c>
      <c r="P99">
        <f t="shared" si="2"/>
        <v>2.8775947109999986</v>
      </c>
      <c r="Q99">
        <f t="shared" si="2"/>
        <v>0.43869149800000035</v>
      </c>
      <c r="R99">
        <f t="shared" si="2"/>
        <v>0.70695806725000121</v>
      </c>
      <c r="S99">
        <f t="shared" si="2"/>
        <v>0.61094135999999999</v>
      </c>
      <c r="T99">
        <f t="shared" si="2"/>
        <v>0</v>
      </c>
      <c r="U99">
        <f t="shared" si="2"/>
        <v>9.6946930080000158</v>
      </c>
      <c r="V99">
        <f t="shared" si="2"/>
        <v>0.32989320000000028</v>
      </c>
      <c r="W99">
        <f t="shared" si="2"/>
        <v>1.0741572720000014</v>
      </c>
      <c r="X99">
        <f t="shared" si="2"/>
        <v>3.4150457040000028</v>
      </c>
      <c r="Y99">
        <f t="shared" si="2"/>
        <v>0</v>
      </c>
      <c r="Z99">
        <f t="shared" si="2"/>
        <v>0.20222052099999993</v>
      </c>
      <c r="AA99">
        <f t="shared" si="2"/>
        <v>0.38089050249999989</v>
      </c>
      <c r="AB99">
        <f t="shared" si="2"/>
        <v>0.40584078100000026</v>
      </c>
      <c r="AC99">
        <f t="shared" si="2"/>
        <v>0.28248295899999992</v>
      </c>
      <c r="AD99">
        <f t="shared" si="2"/>
        <v>0.34097424700000034</v>
      </c>
      <c r="AE99">
        <f t="shared" si="2"/>
        <v>0.71535569949999922</v>
      </c>
      <c r="AF99">
        <f t="shared" si="2"/>
        <v>0.28561400125000014</v>
      </c>
      <c r="AG99">
        <f t="shared" si="2"/>
        <v>0.43268097599999972</v>
      </c>
      <c r="AH99">
        <f t="shared" si="2"/>
        <v>1.0687671540000001</v>
      </c>
      <c r="AI99">
        <f t="shared" si="2"/>
        <v>9.9462800750000011E-2</v>
      </c>
      <c r="AJ99">
        <f t="shared" si="2"/>
        <v>0</v>
      </c>
      <c r="AK99">
        <f t="shared" si="2"/>
        <v>1.1809898640000007</v>
      </c>
      <c r="AL99">
        <f t="shared" si="2"/>
        <v>0.75882574500000022</v>
      </c>
      <c r="AM99">
        <f t="shared" si="2"/>
        <v>0.20583275224999995</v>
      </c>
      <c r="AN99">
        <f t="shared" si="2"/>
        <v>1.5500352000000018E-2</v>
      </c>
      <c r="AO99">
        <f t="shared" si="2"/>
        <v>3.7788724999999996E-4</v>
      </c>
      <c r="AP99">
        <f t="shared" si="2"/>
        <v>6.6354544750000022E-2</v>
      </c>
      <c r="AQ99">
        <f t="shared" si="2"/>
        <v>0.41931162225000013</v>
      </c>
      <c r="AR99">
        <f t="shared" si="2"/>
        <v>1.1596961369999994</v>
      </c>
      <c r="AS99">
        <f t="shared" si="2"/>
        <v>0.7122234589999995</v>
      </c>
      <c r="AT99">
        <f t="shared" si="2"/>
        <v>0.33214685874999977</v>
      </c>
      <c r="AU99">
        <f t="shared" si="2"/>
        <v>0</v>
      </c>
      <c r="AV99">
        <f t="shared" si="2"/>
        <v>0</v>
      </c>
      <c r="AW99">
        <f t="shared" si="2"/>
        <v>1.4661919999999997E-2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62.080385444500045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261.02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112.9</v>
      </c>
      <c r="J3">
        <v>215.11</v>
      </c>
      <c r="K3">
        <v>91.12</v>
      </c>
      <c r="L3">
        <v>2.95</v>
      </c>
      <c r="M3">
        <v>3.95</v>
      </c>
      <c r="N3" s="135">
        <v>0</v>
      </c>
      <c r="O3" s="135">
        <v>0</v>
      </c>
      <c r="P3" s="135">
        <v>0</v>
      </c>
      <c r="Q3">
        <v>3.53</v>
      </c>
      <c r="R3">
        <v>0</v>
      </c>
      <c r="S3">
        <v>3.9</v>
      </c>
      <c r="T3">
        <v>37.049999999999997</v>
      </c>
      <c r="U3">
        <v>12.35</v>
      </c>
      <c r="V3">
        <v>12.34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261.02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112.9</v>
      </c>
      <c r="J4">
        <v>215.11</v>
      </c>
      <c r="K4">
        <v>91.12</v>
      </c>
      <c r="L4">
        <v>3.18</v>
      </c>
      <c r="M4">
        <v>3.94</v>
      </c>
      <c r="N4" s="135">
        <v>0</v>
      </c>
      <c r="O4" s="135">
        <v>0</v>
      </c>
      <c r="P4" s="135">
        <v>0</v>
      </c>
      <c r="Q4">
        <v>3.53</v>
      </c>
      <c r="R4">
        <v>0</v>
      </c>
      <c r="S4">
        <v>3.9</v>
      </c>
      <c r="T4">
        <v>37.67</v>
      </c>
      <c r="U4">
        <v>12.56</v>
      </c>
      <c r="V4">
        <v>12.54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261.02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112.9</v>
      </c>
      <c r="J5">
        <v>215.11</v>
      </c>
      <c r="K5">
        <v>91.12</v>
      </c>
      <c r="L5">
        <v>3.18</v>
      </c>
      <c r="M5">
        <v>3.92</v>
      </c>
      <c r="N5" s="135">
        <v>0</v>
      </c>
      <c r="O5" s="135">
        <v>0</v>
      </c>
      <c r="P5" s="135">
        <v>0</v>
      </c>
      <c r="Q5">
        <v>3.53</v>
      </c>
      <c r="R5">
        <v>0</v>
      </c>
      <c r="S5">
        <v>3.9</v>
      </c>
      <c r="T5">
        <v>38.57</v>
      </c>
      <c r="U5">
        <v>12.86</v>
      </c>
      <c r="V5">
        <v>12.85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261.02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112.9</v>
      </c>
      <c r="J6">
        <v>215.11</v>
      </c>
      <c r="K6">
        <v>91.12</v>
      </c>
      <c r="L6">
        <v>3.18</v>
      </c>
      <c r="M6">
        <v>3.84</v>
      </c>
      <c r="N6" s="135">
        <v>0</v>
      </c>
      <c r="O6" s="135">
        <v>0</v>
      </c>
      <c r="P6" s="135">
        <v>0</v>
      </c>
      <c r="Q6">
        <v>3.53</v>
      </c>
      <c r="R6">
        <v>0</v>
      </c>
      <c r="S6">
        <v>3.9</v>
      </c>
      <c r="T6">
        <v>39.04</v>
      </c>
      <c r="U6">
        <v>13.01</v>
      </c>
      <c r="V6">
        <v>13.01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261.02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112.9</v>
      </c>
      <c r="J7">
        <v>215.11</v>
      </c>
      <c r="K7">
        <v>91.12</v>
      </c>
      <c r="L7">
        <v>3.18</v>
      </c>
      <c r="M7">
        <v>3.81</v>
      </c>
      <c r="N7" s="135">
        <v>0</v>
      </c>
      <c r="O7" s="135">
        <v>0</v>
      </c>
      <c r="P7" s="135">
        <v>0</v>
      </c>
      <c r="Q7">
        <v>3.53</v>
      </c>
      <c r="R7">
        <v>0</v>
      </c>
      <c r="S7">
        <v>3.9</v>
      </c>
      <c r="T7">
        <v>39.5</v>
      </c>
      <c r="U7">
        <v>13.17</v>
      </c>
      <c r="V7">
        <v>13.16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261.02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112.9</v>
      </c>
      <c r="J8">
        <v>215.11</v>
      </c>
      <c r="K8">
        <v>91.12</v>
      </c>
      <c r="L8">
        <v>3.18</v>
      </c>
      <c r="M8">
        <v>3.78</v>
      </c>
      <c r="N8" s="135">
        <v>0</v>
      </c>
      <c r="O8" s="135">
        <v>0</v>
      </c>
      <c r="P8" s="135">
        <v>0</v>
      </c>
      <c r="Q8">
        <v>3.53</v>
      </c>
      <c r="R8">
        <v>0</v>
      </c>
      <c r="S8">
        <v>3.9</v>
      </c>
      <c r="T8">
        <v>40.07</v>
      </c>
      <c r="U8">
        <v>13.36</v>
      </c>
      <c r="V8">
        <v>13.34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261.02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112.9</v>
      </c>
      <c r="J9">
        <v>215.11</v>
      </c>
      <c r="K9">
        <v>91.12</v>
      </c>
      <c r="L9">
        <v>3.18</v>
      </c>
      <c r="M9">
        <v>3.76</v>
      </c>
      <c r="N9" s="135">
        <v>0</v>
      </c>
      <c r="O9" s="135">
        <v>0</v>
      </c>
      <c r="P9" s="135">
        <v>0</v>
      </c>
      <c r="Q9">
        <v>3.53</v>
      </c>
      <c r="R9">
        <v>0</v>
      </c>
      <c r="S9">
        <v>3.9</v>
      </c>
      <c r="T9">
        <v>40.659999999999997</v>
      </c>
      <c r="U9">
        <v>13.55</v>
      </c>
      <c r="V9">
        <v>13.56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261.02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112.9</v>
      </c>
      <c r="J10">
        <v>215.11</v>
      </c>
      <c r="K10">
        <v>91.12</v>
      </c>
      <c r="L10">
        <v>3.18</v>
      </c>
      <c r="M10">
        <v>6.74</v>
      </c>
      <c r="N10" s="135">
        <v>0</v>
      </c>
      <c r="O10" s="135">
        <v>0</v>
      </c>
      <c r="P10" s="135">
        <v>0</v>
      </c>
      <c r="Q10">
        <v>3.53</v>
      </c>
      <c r="R10">
        <v>0</v>
      </c>
      <c r="S10">
        <v>3.9</v>
      </c>
      <c r="T10">
        <v>51.66</v>
      </c>
      <c r="U10">
        <v>17.22</v>
      </c>
      <c r="V10">
        <v>17.21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261.02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112.9</v>
      </c>
      <c r="J11">
        <v>215.11</v>
      </c>
      <c r="K11">
        <v>91.12</v>
      </c>
      <c r="L11">
        <v>3.03</v>
      </c>
      <c r="M11">
        <v>6.7</v>
      </c>
      <c r="N11" s="135">
        <v>0</v>
      </c>
      <c r="O11" s="135">
        <v>0</v>
      </c>
      <c r="P11" s="135">
        <v>0</v>
      </c>
      <c r="Q11">
        <v>3.3</v>
      </c>
      <c r="R11">
        <v>0</v>
      </c>
      <c r="S11">
        <v>3.8</v>
      </c>
      <c r="T11">
        <v>52.52</v>
      </c>
      <c r="U11">
        <v>17.510000000000002</v>
      </c>
      <c r="V11">
        <v>17.5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261.02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112.9</v>
      </c>
      <c r="J12">
        <v>215.11</v>
      </c>
      <c r="K12">
        <v>91.12</v>
      </c>
      <c r="L12">
        <v>3.03</v>
      </c>
      <c r="M12">
        <v>6.67</v>
      </c>
      <c r="N12" s="135">
        <v>0</v>
      </c>
      <c r="O12" s="135">
        <v>0</v>
      </c>
      <c r="P12" s="135">
        <v>0</v>
      </c>
      <c r="Q12">
        <v>3.3</v>
      </c>
      <c r="R12">
        <v>0</v>
      </c>
      <c r="S12">
        <v>3.8</v>
      </c>
      <c r="T12">
        <v>53.29</v>
      </c>
      <c r="U12">
        <v>17.760000000000002</v>
      </c>
      <c r="V12">
        <v>17.77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261.02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112.9</v>
      </c>
      <c r="J13">
        <v>215.11</v>
      </c>
      <c r="K13">
        <v>91.12</v>
      </c>
      <c r="L13">
        <v>3.03</v>
      </c>
      <c r="M13">
        <v>6.63</v>
      </c>
      <c r="N13" s="135">
        <v>0</v>
      </c>
      <c r="O13" s="135">
        <v>0</v>
      </c>
      <c r="P13" s="135">
        <v>0</v>
      </c>
      <c r="Q13">
        <v>3.3</v>
      </c>
      <c r="R13">
        <v>0</v>
      </c>
      <c r="S13">
        <v>3.8</v>
      </c>
      <c r="T13">
        <v>53.63</v>
      </c>
      <c r="U13">
        <v>17.88</v>
      </c>
      <c r="V13">
        <v>17.87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261.02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112.9</v>
      </c>
      <c r="J14">
        <v>215.11</v>
      </c>
      <c r="K14">
        <v>91.12</v>
      </c>
      <c r="L14">
        <v>3.03</v>
      </c>
      <c r="M14">
        <v>6.6</v>
      </c>
      <c r="N14" s="135">
        <v>0</v>
      </c>
      <c r="O14" s="135">
        <v>0</v>
      </c>
      <c r="P14" s="135">
        <v>0</v>
      </c>
      <c r="Q14">
        <v>3.3</v>
      </c>
      <c r="R14">
        <v>0</v>
      </c>
      <c r="S14">
        <v>3.8</v>
      </c>
      <c r="T14">
        <v>54.26</v>
      </c>
      <c r="U14">
        <v>18.09</v>
      </c>
      <c r="V14">
        <v>18.07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261.02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112.9</v>
      </c>
      <c r="J15">
        <v>215.11</v>
      </c>
      <c r="K15">
        <v>91.12</v>
      </c>
      <c r="L15">
        <v>2.87</v>
      </c>
      <c r="M15">
        <v>6.38</v>
      </c>
      <c r="N15" s="135">
        <v>0</v>
      </c>
      <c r="O15" s="135">
        <v>0</v>
      </c>
      <c r="P15" s="135">
        <v>0</v>
      </c>
      <c r="Q15">
        <v>3.3</v>
      </c>
      <c r="R15">
        <v>0</v>
      </c>
      <c r="S15">
        <v>3.8</v>
      </c>
      <c r="T15">
        <v>68.03</v>
      </c>
      <c r="U15">
        <v>22.68</v>
      </c>
      <c r="V15">
        <v>22.67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261.02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112.9</v>
      </c>
      <c r="J16">
        <v>215.11</v>
      </c>
      <c r="K16">
        <v>91.12</v>
      </c>
      <c r="L16">
        <v>2.87</v>
      </c>
      <c r="M16">
        <v>6.35</v>
      </c>
      <c r="N16" s="135">
        <v>0</v>
      </c>
      <c r="O16" s="135">
        <v>0</v>
      </c>
      <c r="P16" s="135">
        <v>0</v>
      </c>
      <c r="Q16">
        <v>3.3</v>
      </c>
      <c r="R16">
        <v>0</v>
      </c>
      <c r="S16">
        <v>3.8</v>
      </c>
      <c r="T16">
        <v>68.319999999999993</v>
      </c>
      <c r="U16">
        <v>22.77</v>
      </c>
      <c r="V16">
        <v>22.77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261.02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112.9</v>
      </c>
      <c r="J17">
        <v>215.11</v>
      </c>
      <c r="K17">
        <v>91.12</v>
      </c>
      <c r="L17">
        <v>2.87</v>
      </c>
      <c r="M17">
        <v>6.34</v>
      </c>
      <c r="N17" s="135">
        <v>0</v>
      </c>
      <c r="O17" s="135">
        <v>0</v>
      </c>
      <c r="P17" s="135">
        <v>0</v>
      </c>
      <c r="Q17">
        <v>3.3</v>
      </c>
      <c r="R17">
        <v>0</v>
      </c>
      <c r="S17">
        <v>3.8</v>
      </c>
      <c r="T17">
        <v>69.03</v>
      </c>
      <c r="U17">
        <v>23.01</v>
      </c>
      <c r="V17">
        <v>23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261.02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112.9</v>
      </c>
      <c r="J18">
        <v>215.11</v>
      </c>
      <c r="K18">
        <v>91.12</v>
      </c>
      <c r="L18">
        <v>2.87</v>
      </c>
      <c r="M18">
        <v>6.35</v>
      </c>
      <c r="N18" s="135">
        <v>0</v>
      </c>
      <c r="O18" s="135">
        <v>0</v>
      </c>
      <c r="P18" s="135">
        <v>0</v>
      </c>
      <c r="Q18">
        <v>3.3</v>
      </c>
      <c r="R18">
        <v>0</v>
      </c>
      <c r="S18">
        <v>3.8</v>
      </c>
      <c r="T18">
        <v>69.63</v>
      </c>
      <c r="U18">
        <v>23.21</v>
      </c>
      <c r="V18">
        <v>23.21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261.02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112.9</v>
      </c>
      <c r="J19">
        <v>215.11</v>
      </c>
      <c r="K19">
        <v>91.12</v>
      </c>
      <c r="L19">
        <v>3.03</v>
      </c>
      <c r="M19">
        <v>6.28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3.71</v>
      </c>
      <c r="T19">
        <v>69.08</v>
      </c>
      <c r="U19">
        <v>23.03</v>
      </c>
      <c r="V19">
        <v>23.01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261.02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112.9</v>
      </c>
      <c r="J20">
        <v>215.11</v>
      </c>
      <c r="K20">
        <v>91.12</v>
      </c>
      <c r="L20">
        <v>3.03</v>
      </c>
      <c r="M20">
        <v>6.26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3.71</v>
      </c>
      <c r="T20">
        <v>69.239999999999995</v>
      </c>
      <c r="U20">
        <v>23.08</v>
      </c>
      <c r="V20">
        <v>23.08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261.02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112.9</v>
      </c>
      <c r="J21">
        <v>215.11</v>
      </c>
      <c r="K21">
        <v>91.12</v>
      </c>
      <c r="L21">
        <v>3.03</v>
      </c>
      <c r="M21">
        <v>6.24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3.71</v>
      </c>
      <c r="T21">
        <v>69.38</v>
      </c>
      <c r="U21">
        <v>23.13</v>
      </c>
      <c r="V21">
        <v>23.12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261.02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112.9</v>
      </c>
      <c r="J22">
        <v>215.11</v>
      </c>
      <c r="K22">
        <v>91.12</v>
      </c>
      <c r="L22">
        <v>3.03</v>
      </c>
      <c r="M22">
        <v>4.3600000000000003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3.71</v>
      </c>
      <c r="T22">
        <v>69.58</v>
      </c>
      <c r="U22">
        <v>23.19</v>
      </c>
      <c r="V22">
        <v>23.2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261.02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112.9</v>
      </c>
      <c r="J23">
        <v>215.11</v>
      </c>
      <c r="K23">
        <v>91.12</v>
      </c>
      <c r="L23">
        <v>2.95</v>
      </c>
      <c r="M23">
        <v>4.3499999999999996</v>
      </c>
      <c r="N23" s="135">
        <v>0</v>
      </c>
      <c r="O23" s="135">
        <v>0</v>
      </c>
      <c r="P23" s="135">
        <v>0</v>
      </c>
      <c r="Q23">
        <v>3.07</v>
      </c>
      <c r="R23">
        <v>0</v>
      </c>
      <c r="S23">
        <v>3.71</v>
      </c>
      <c r="T23">
        <v>69.75</v>
      </c>
      <c r="U23">
        <v>23.25</v>
      </c>
      <c r="V23">
        <v>23.25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261.02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112.9</v>
      </c>
      <c r="J24">
        <v>215.11</v>
      </c>
      <c r="K24">
        <v>91.12</v>
      </c>
      <c r="L24">
        <v>2.95</v>
      </c>
      <c r="M24">
        <v>4.3600000000000003</v>
      </c>
      <c r="N24" s="135">
        <v>0</v>
      </c>
      <c r="O24" s="135">
        <v>0</v>
      </c>
      <c r="P24" s="135">
        <v>0</v>
      </c>
      <c r="Q24">
        <v>3.07</v>
      </c>
      <c r="R24">
        <v>0</v>
      </c>
      <c r="S24">
        <v>3.71</v>
      </c>
      <c r="T24">
        <v>69.92</v>
      </c>
      <c r="U24">
        <v>23.31</v>
      </c>
      <c r="V24">
        <v>23.3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261.02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112.9</v>
      </c>
      <c r="J25">
        <v>215.11</v>
      </c>
      <c r="K25">
        <v>91.12</v>
      </c>
      <c r="L25">
        <v>2.95</v>
      </c>
      <c r="M25">
        <v>4.33</v>
      </c>
      <c r="N25" s="135">
        <v>0</v>
      </c>
      <c r="O25" s="135">
        <v>0</v>
      </c>
      <c r="P25" s="135">
        <v>0</v>
      </c>
      <c r="Q25">
        <v>3.07</v>
      </c>
      <c r="R25">
        <v>0</v>
      </c>
      <c r="S25">
        <v>3.71</v>
      </c>
      <c r="T25">
        <v>59.52</v>
      </c>
      <c r="U25">
        <v>19.84</v>
      </c>
      <c r="V25">
        <v>19.829999999999998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261.02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112.9</v>
      </c>
      <c r="J26">
        <v>215.11</v>
      </c>
      <c r="K26">
        <v>91.12</v>
      </c>
      <c r="L26">
        <v>2.95</v>
      </c>
      <c r="M26">
        <v>4.26</v>
      </c>
      <c r="N26" s="135">
        <v>0</v>
      </c>
      <c r="O26" s="135">
        <v>0</v>
      </c>
      <c r="P26" s="135">
        <v>0</v>
      </c>
      <c r="Q26">
        <v>3.07</v>
      </c>
      <c r="R26">
        <v>0.65</v>
      </c>
      <c r="S26">
        <v>3.71</v>
      </c>
      <c r="T26">
        <v>57.69</v>
      </c>
      <c r="U26">
        <v>19.23</v>
      </c>
      <c r="V26">
        <v>19.22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261.02</v>
      </c>
      <c r="C27" s="75">
        <v>67.52</v>
      </c>
      <c r="D27" s="135">
        <f t="shared" si="0"/>
        <v>7.64</v>
      </c>
      <c r="E27" s="75"/>
      <c r="F27" s="78">
        <v>0</v>
      </c>
      <c r="G27" s="78">
        <v>0</v>
      </c>
      <c r="H27" s="78">
        <v>0</v>
      </c>
      <c r="I27">
        <v>112.9</v>
      </c>
      <c r="J27">
        <v>215.11</v>
      </c>
      <c r="K27">
        <v>91.12</v>
      </c>
      <c r="L27">
        <v>2.95</v>
      </c>
      <c r="M27">
        <v>4.03</v>
      </c>
      <c r="N27" s="135">
        <v>6.68</v>
      </c>
      <c r="O27" s="135">
        <v>0</v>
      </c>
      <c r="P27" s="135">
        <v>0.96</v>
      </c>
      <c r="Q27">
        <v>3.07</v>
      </c>
      <c r="R27">
        <v>3.73</v>
      </c>
      <c r="S27">
        <v>3.62</v>
      </c>
      <c r="T27">
        <v>58.78</v>
      </c>
      <c r="U27">
        <v>19.59</v>
      </c>
      <c r="V27">
        <v>19.600000000000001</v>
      </c>
      <c r="W27">
        <v>0</v>
      </c>
      <c r="X27">
        <v>0</v>
      </c>
      <c r="Y27">
        <v>0</v>
      </c>
      <c r="Z27">
        <v>0</v>
      </c>
      <c r="AA27">
        <v>0.23</v>
      </c>
      <c r="AB27">
        <v>0.11</v>
      </c>
    </row>
    <row r="28" spans="1:28">
      <c r="A28" t="s">
        <v>70</v>
      </c>
      <c r="B28" s="75">
        <v>261.02</v>
      </c>
      <c r="C28" s="75">
        <v>67.52</v>
      </c>
      <c r="D28" s="135">
        <f t="shared" si="0"/>
        <v>20.54</v>
      </c>
      <c r="E28" s="75"/>
      <c r="F28" s="78">
        <v>0</v>
      </c>
      <c r="G28" s="78">
        <v>0</v>
      </c>
      <c r="H28" s="78">
        <v>0</v>
      </c>
      <c r="I28">
        <v>112.9</v>
      </c>
      <c r="J28">
        <v>215.11</v>
      </c>
      <c r="K28">
        <v>91.12</v>
      </c>
      <c r="L28">
        <v>2.95</v>
      </c>
      <c r="M28">
        <v>9.16</v>
      </c>
      <c r="N28" s="135">
        <v>14.92</v>
      </c>
      <c r="O28" s="135">
        <v>0</v>
      </c>
      <c r="P28" s="135">
        <v>5.62</v>
      </c>
      <c r="Q28">
        <v>3.07</v>
      </c>
      <c r="R28">
        <v>7.99</v>
      </c>
      <c r="S28">
        <v>3.62</v>
      </c>
      <c r="T28">
        <v>58.67</v>
      </c>
      <c r="U28">
        <v>19.559999999999999</v>
      </c>
      <c r="V28">
        <v>19.54</v>
      </c>
      <c r="W28">
        <v>0.75</v>
      </c>
      <c r="X28">
        <v>0.15</v>
      </c>
      <c r="Y28">
        <v>0</v>
      </c>
      <c r="Z28">
        <v>0</v>
      </c>
      <c r="AA28">
        <v>0.95</v>
      </c>
      <c r="AB28">
        <v>0.48</v>
      </c>
    </row>
    <row r="29" spans="1:28">
      <c r="A29" t="s">
        <v>71</v>
      </c>
      <c r="B29" s="75">
        <v>261.02</v>
      </c>
      <c r="C29" s="75">
        <v>67.52</v>
      </c>
      <c r="D29" s="135">
        <f t="shared" si="0"/>
        <v>39.450000000000003</v>
      </c>
      <c r="E29" s="75"/>
      <c r="F29" s="78">
        <v>0</v>
      </c>
      <c r="G29" s="78">
        <v>0</v>
      </c>
      <c r="H29" s="78">
        <v>0</v>
      </c>
      <c r="I29">
        <v>112.9</v>
      </c>
      <c r="J29">
        <v>215.11</v>
      </c>
      <c r="K29">
        <v>91.12</v>
      </c>
      <c r="L29">
        <v>2.95</v>
      </c>
      <c r="M29">
        <v>8.59</v>
      </c>
      <c r="N29" s="135">
        <v>22.27</v>
      </c>
      <c r="O29" s="135">
        <v>4.62</v>
      </c>
      <c r="P29" s="135">
        <v>12.56</v>
      </c>
      <c r="Q29">
        <v>3.07</v>
      </c>
      <c r="R29">
        <v>13.59</v>
      </c>
      <c r="S29">
        <v>3.62</v>
      </c>
      <c r="T29">
        <v>58.93</v>
      </c>
      <c r="U29">
        <v>19.64</v>
      </c>
      <c r="V29">
        <v>19.64</v>
      </c>
      <c r="W29">
        <v>4.03</v>
      </c>
      <c r="X29">
        <v>0.81</v>
      </c>
      <c r="Y29">
        <v>0</v>
      </c>
      <c r="Z29">
        <v>0</v>
      </c>
      <c r="AA29">
        <v>2.2200000000000002</v>
      </c>
      <c r="AB29">
        <v>1.1100000000000001</v>
      </c>
    </row>
    <row r="30" spans="1:28">
      <c r="A30" t="s">
        <v>72</v>
      </c>
      <c r="B30" s="75">
        <v>261.02</v>
      </c>
      <c r="C30" s="75">
        <v>67.52</v>
      </c>
      <c r="D30" s="135">
        <f t="shared" si="0"/>
        <v>61.739999999999995</v>
      </c>
      <c r="E30" s="75"/>
      <c r="F30" s="78">
        <v>0.06</v>
      </c>
      <c r="G30" s="78">
        <v>0.06</v>
      </c>
      <c r="H30" s="78">
        <v>7.0000000000000007E-2</v>
      </c>
      <c r="I30">
        <v>112.9</v>
      </c>
      <c r="J30">
        <v>215.11</v>
      </c>
      <c r="K30">
        <v>91.12</v>
      </c>
      <c r="L30">
        <v>2.95</v>
      </c>
      <c r="M30">
        <v>8.01</v>
      </c>
      <c r="N30" s="135">
        <v>29.6</v>
      </c>
      <c r="O30" s="135">
        <v>9.98</v>
      </c>
      <c r="P30" s="135">
        <v>22.16</v>
      </c>
      <c r="Q30">
        <v>3.07</v>
      </c>
      <c r="R30">
        <v>20.3</v>
      </c>
      <c r="S30">
        <v>3.62</v>
      </c>
      <c r="T30">
        <v>57.89</v>
      </c>
      <c r="U30">
        <v>19.3</v>
      </c>
      <c r="V30">
        <v>19.29</v>
      </c>
      <c r="W30">
        <v>9.8699999999999992</v>
      </c>
      <c r="X30">
        <v>1.97</v>
      </c>
      <c r="Y30">
        <v>0.33</v>
      </c>
      <c r="Z30">
        <v>0</v>
      </c>
      <c r="AA30">
        <v>4.1500000000000004</v>
      </c>
      <c r="AB30">
        <v>2.0699999999999998</v>
      </c>
    </row>
    <row r="31" spans="1:28">
      <c r="A31" t="s">
        <v>73</v>
      </c>
      <c r="B31" s="75">
        <v>261.02</v>
      </c>
      <c r="C31" s="75">
        <v>67.52</v>
      </c>
      <c r="D31" s="135">
        <f t="shared" si="0"/>
        <v>73.63</v>
      </c>
      <c r="E31" s="75"/>
      <c r="F31" s="78">
        <v>0.08</v>
      </c>
      <c r="G31" s="78">
        <v>0.08</v>
      </c>
      <c r="H31" s="78">
        <v>0.08</v>
      </c>
      <c r="I31">
        <v>112.9</v>
      </c>
      <c r="J31">
        <v>215.11</v>
      </c>
      <c r="K31">
        <v>91.12</v>
      </c>
      <c r="L31">
        <v>2.95</v>
      </c>
      <c r="M31">
        <v>7.73</v>
      </c>
      <c r="N31" s="135">
        <v>29.04</v>
      </c>
      <c r="O31" s="135">
        <v>15.55</v>
      </c>
      <c r="P31" s="135">
        <v>29.04</v>
      </c>
      <c r="Q31">
        <v>3.07</v>
      </c>
      <c r="R31">
        <v>27.88</v>
      </c>
      <c r="S31">
        <v>3.62</v>
      </c>
      <c r="T31">
        <v>82.53</v>
      </c>
      <c r="U31">
        <v>27.51</v>
      </c>
      <c r="V31">
        <v>27.51</v>
      </c>
      <c r="W31">
        <v>17.22</v>
      </c>
      <c r="X31">
        <v>3.44</v>
      </c>
      <c r="Y31">
        <v>1.69</v>
      </c>
      <c r="Z31">
        <v>2.87</v>
      </c>
      <c r="AA31">
        <v>6.93</v>
      </c>
      <c r="AB31">
        <v>3.46</v>
      </c>
    </row>
    <row r="32" spans="1:28">
      <c r="A32" t="s">
        <v>74</v>
      </c>
      <c r="B32" s="75">
        <v>261.02</v>
      </c>
      <c r="C32" s="75">
        <v>67.52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112.9</v>
      </c>
      <c r="J32">
        <v>215.11</v>
      </c>
      <c r="K32">
        <v>91.12</v>
      </c>
      <c r="L32">
        <v>2.95</v>
      </c>
      <c r="M32">
        <v>5.5</v>
      </c>
      <c r="N32" s="135">
        <v>28.77</v>
      </c>
      <c r="O32" s="135">
        <v>22.41</v>
      </c>
      <c r="P32" s="135">
        <v>28.77</v>
      </c>
      <c r="Q32">
        <v>3.07</v>
      </c>
      <c r="R32">
        <v>36.51</v>
      </c>
      <c r="S32">
        <v>3.62</v>
      </c>
      <c r="T32">
        <v>78.989999999999995</v>
      </c>
      <c r="U32">
        <v>26.33</v>
      </c>
      <c r="V32">
        <v>26.33</v>
      </c>
      <c r="W32">
        <v>29.05</v>
      </c>
      <c r="X32">
        <v>5.81</v>
      </c>
      <c r="Y32">
        <v>3.97</v>
      </c>
      <c r="Z32">
        <v>6.31</v>
      </c>
      <c r="AA32">
        <v>10.49</v>
      </c>
      <c r="AB32">
        <v>5.24</v>
      </c>
    </row>
    <row r="33" spans="1:28">
      <c r="A33" t="s">
        <v>75</v>
      </c>
      <c r="B33" s="75">
        <v>261.02</v>
      </c>
      <c r="C33" s="75">
        <v>67.52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112.9</v>
      </c>
      <c r="J33">
        <v>215.11</v>
      </c>
      <c r="K33">
        <v>91.12</v>
      </c>
      <c r="L33">
        <v>2.95</v>
      </c>
      <c r="M33">
        <v>5.54</v>
      </c>
      <c r="N33" s="135">
        <v>26.65</v>
      </c>
      <c r="O33" s="135">
        <v>26.65</v>
      </c>
      <c r="P33" s="135">
        <v>26.65</v>
      </c>
      <c r="Q33">
        <v>3.07</v>
      </c>
      <c r="R33">
        <v>45.92</v>
      </c>
      <c r="S33">
        <v>3.62</v>
      </c>
      <c r="T33">
        <v>75.45</v>
      </c>
      <c r="U33">
        <v>25.15</v>
      </c>
      <c r="V33">
        <v>25.15</v>
      </c>
      <c r="W33">
        <v>41.94</v>
      </c>
      <c r="X33">
        <v>8.39</v>
      </c>
      <c r="Y33">
        <v>7.18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261.02</v>
      </c>
      <c r="C34" s="75">
        <v>67.52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112.9</v>
      </c>
      <c r="J34">
        <v>215.11</v>
      </c>
      <c r="K34">
        <v>91.12</v>
      </c>
      <c r="L34">
        <v>2.95</v>
      </c>
      <c r="M34">
        <v>5.52</v>
      </c>
      <c r="N34" s="135">
        <v>26.65</v>
      </c>
      <c r="O34" s="135">
        <v>26.65</v>
      </c>
      <c r="P34" s="135">
        <v>26.65</v>
      </c>
      <c r="Q34">
        <v>3.07</v>
      </c>
      <c r="R34">
        <v>55.42</v>
      </c>
      <c r="S34">
        <v>3.62</v>
      </c>
      <c r="T34">
        <v>71.91</v>
      </c>
      <c r="U34">
        <v>23.97</v>
      </c>
      <c r="V34">
        <v>23.97</v>
      </c>
      <c r="W34">
        <v>57.36</v>
      </c>
      <c r="X34">
        <v>11.47</v>
      </c>
      <c r="Y34">
        <v>11.28</v>
      </c>
      <c r="Z34">
        <v>13.5</v>
      </c>
      <c r="AA34">
        <v>21.33</v>
      </c>
      <c r="AB34">
        <v>10.67</v>
      </c>
    </row>
    <row r="35" spans="1:28">
      <c r="A35" t="s">
        <v>77</v>
      </c>
      <c r="B35" s="75">
        <v>261.02</v>
      </c>
      <c r="C35" s="75">
        <v>67.52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112.9</v>
      </c>
      <c r="J35">
        <v>215.11</v>
      </c>
      <c r="K35">
        <v>91.12</v>
      </c>
      <c r="L35">
        <v>2.95</v>
      </c>
      <c r="M35">
        <v>5.55</v>
      </c>
      <c r="N35" s="135">
        <v>26.82</v>
      </c>
      <c r="O35" s="135">
        <v>26.81</v>
      </c>
      <c r="P35" s="135">
        <v>26.82</v>
      </c>
      <c r="Q35">
        <v>3.07</v>
      </c>
      <c r="R35">
        <v>64.48</v>
      </c>
      <c r="S35">
        <v>3.62</v>
      </c>
      <c r="T35">
        <v>63.32</v>
      </c>
      <c r="U35">
        <v>21.11</v>
      </c>
      <c r="V35">
        <v>21.09</v>
      </c>
      <c r="W35">
        <v>74.11</v>
      </c>
      <c r="X35">
        <v>14.82</v>
      </c>
      <c r="Y35">
        <v>16.14</v>
      </c>
      <c r="Z35">
        <v>17.38</v>
      </c>
      <c r="AA35">
        <v>29.33</v>
      </c>
      <c r="AB35">
        <v>14.67</v>
      </c>
    </row>
    <row r="36" spans="1:28">
      <c r="A36" t="s">
        <v>78</v>
      </c>
      <c r="B36" s="75">
        <v>261.02</v>
      </c>
      <c r="C36" s="75">
        <v>67.52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112.9</v>
      </c>
      <c r="J36">
        <v>215.11</v>
      </c>
      <c r="K36">
        <v>91.12</v>
      </c>
      <c r="L36">
        <v>2.95</v>
      </c>
      <c r="M36">
        <v>5.55</v>
      </c>
      <c r="N36" s="135">
        <v>26.82</v>
      </c>
      <c r="O36" s="135">
        <v>26.81</v>
      </c>
      <c r="P36" s="135">
        <v>26.82</v>
      </c>
      <c r="Q36">
        <v>3.07</v>
      </c>
      <c r="R36">
        <v>73.349999999999994</v>
      </c>
      <c r="S36">
        <v>3.62</v>
      </c>
      <c r="T36">
        <v>56.32</v>
      </c>
      <c r="U36">
        <v>18.77</v>
      </c>
      <c r="V36">
        <v>18.77</v>
      </c>
      <c r="W36">
        <v>91.29</v>
      </c>
      <c r="X36">
        <v>18.260000000000002</v>
      </c>
      <c r="Y36">
        <v>21.47</v>
      </c>
      <c r="Z36">
        <v>20.77</v>
      </c>
      <c r="AA36">
        <v>36</v>
      </c>
      <c r="AB36">
        <v>18</v>
      </c>
    </row>
    <row r="37" spans="1:28">
      <c r="A37" t="s">
        <v>79</v>
      </c>
      <c r="B37" s="75">
        <v>261.02</v>
      </c>
      <c r="C37" s="75">
        <v>67.52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112.9</v>
      </c>
      <c r="J37">
        <v>215.11</v>
      </c>
      <c r="K37">
        <v>91.12</v>
      </c>
      <c r="L37">
        <v>3.18</v>
      </c>
      <c r="M37">
        <v>5.41</v>
      </c>
      <c r="N37" s="135">
        <v>26.82</v>
      </c>
      <c r="O37" s="135">
        <v>26.81</v>
      </c>
      <c r="P37" s="135">
        <v>26.82</v>
      </c>
      <c r="Q37">
        <v>3.07</v>
      </c>
      <c r="R37">
        <v>81.77</v>
      </c>
      <c r="S37">
        <v>3.62</v>
      </c>
      <c r="T37">
        <v>50.82</v>
      </c>
      <c r="U37">
        <v>16.940000000000001</v>
      </c>
      <c r="V37">
        <v>16.93</v>
      </c>
      <c r="W37">
        <v>109.08</v>
      </c>
      <c r="X37">
        <v>21.82</v>
      </c>
      <c r="Y37">
        <v>26.88</v>
      </c>
      <c r="Z37">
        <v>23.86</v>
      </c>
      <c r="AA37">
        <v>41.34</v>
      </c>
      <c r="AB37">
        <v>20.66</v>
      </c>
    </row>
    <row r="38" spans="1:28">
      <c r="A38" t="s">
        <v>80</v>
      </c>
      <c r="B38" s="75">
        <v>261.02</v>
      </c>
      <c r="C38" s="75">
        <v>67.52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112.9</v>
      </c>
      <c r="J38">
        <v>215.11</v>
      </c>
      <c r="K38">
        <v>91.12</v>
      </c>
      <c r="L38">
        <v>3.18</v>
      </c>
      <c r="M38">
        <v>5.53</v>
      </c>
      <c r="N38" s="135">
        <v>26.82</v>
      </c>
      <c r="O38" s="135">
        <v>26.81</v>
      </c>
      <c r="P38" s="135">
        <v>26.82</v>
      </c>
      <c r="Q38">
        <v>3.07</v>
      </c>
      <c r="R38">
        <v>89.54</v>
      </c>
      <c r="S38">
        <v>3.62</v>
      </c>
      <c r="T38">
        <v>45.15</v>
      </c>
      <c r="U38">
        <v>15.05</v>
      </c>
      <c r="V38">
        <v>15.05</v>
      </c>
      <c r="W38">
        <v>127.54</v>
      </c>
      <c r="X38">
        <v>25.51</v>
      </c>
      <c r="Y38">
        <v>32.08</v>
      </c>
      <c r="Z38">
        <v>26.51</v>
      </c>
      <c r="AA38">
        <v>49.34</v>
      </c>
      <c r="AB38">
        <v>24.66</v>
      </c>
    </row>
    <row r="39" spans="1:28">
      <c r="A39" t="s">
        <v>81</v>
      </c>
      <c r="B39" s="75">
        <v>261.02</v>
      </c>
      <c r="C39" s="75">
        <v>67.52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112.9</v>
      </c>
      <c r="J39">
        <v>215.11</v>
      </c>
      <c r="K39">
        <v>91.12</v>
      </c>
      <c r="L39">
        <v>3.18</v>
      </c>
      <c r="M39">
        <v>5.46</v>
      </c>
      <c r="N39" s="135">
        <v>26.82</v>
      </c>
      <c r="O39" s="135">
        <v>26.81</v>
      </c>
      <c r="P39" s="135">
        <v>26.82</v>
      </c>
      <c r="Q39">
        <v>3.07</v>
      </c>
      <c r="R39">
        <v>96.77</v>
      </c>
      <c r="S39">
        <v>3.52</v>
      </c>
      <c r="T39">
        <v>42.86</v>
      </c>
      <c r="U39">
        <v>14.29</v>
      </c>
      <c r="V39">
        <v>14.27</v>
      </c>
      <c r="W39">
        <v>145.08000000000001</v>
      </c>
      <c r="X39">
        <v>29.01</v>
      </c>
      <c r="Y39">
        <v>37.229999999999997</v>
      </c>
      <c r="Z39">
        <v>29.76</v>
      </c>
      <c r="AA39">
        <v>60</v>
      </c>
      <c r="AB39">
        <v>30</v>
      </c>
    </row>
    <row r="40" spans="1:28">
      <c r="A40" t="s">
        <v>82</v>
      </c>
      <c r="B40" s="75">
        <v>261.02</v>
      </c>
      <c r="C40" s="75">
        <v>67.52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112.9</v>
      </c>
      <c r="J40">
        <v>215.11</v>
      </c>
      <c r="K40">
        <v>91.12</v>
      </c>
      <c r="L40">
        <v>3.18</v>
      </c>
      <c r="M40">
        <v>5.51</v>
      </c>
      <c r="N40" s="135">
        <v>26.82</v>
      </c>
      <c r="O40" s="135">
        <v>26.81</v>
      </c>
      <c r="P40" s="135">
        <v>26.82</v>
      </c>
      <c r="Q40">
        <v>3.07</v>
      </c>
      <c r="R40">
        <v>103.57</v>
      </c>
      <c r="S40">
        <v>3.52</v>
      </c>
      <c r="T40">
        <v>43.41</v>
      </c>
      <c r="U40">
        <v>14.47</v>
      </c>
      <c r="V40">
        <v>14.47</v>
      </c>
      <c r="W40">
        <v>161.29</v>
      </c>
      <c r="X40">
        <v>32.26</v>
      </c>
      <c r="Y40">
        <v>42.16</v>
      </c>
      <c r="Z40">
        <v>32.24</v>
      </c>
      <c r="AA40">
        <v>63.34</v>
      </c>
      <c r="AB40">
        <v>31.66</v>
      </c>
    </row>
    <row r="41" spans="1:28">
      <c r="A41" t="s">
        <v>83</v>
      </c>
      <c r="B41" s="75">
        <v>261.02</v>
      </c>
      <c r="C41" s="75">
        <v>67.52</v>
      </c>
      <c r="D41" s="135">
        <f t="shared" si="0"/>
        <v>80.449999999999989</v>
      </c>
      <c r="E41" s="75"/>
      <c r="F41" s="78">
        <v>11.66</v>
      </c>
      <c r="G41" s="78">
        <v>11.66</v>
      </c>
      <c r="H41" s="78">
        <v>11.95</v>
      </c>
      <c r="I41">
        <v>112.9</v>
      </c>
      <c r="J41">
        <v>215.11</v>
      </c>
      <c r="K41">
        <v>91.12</v>
      </c>
      <c r="L41">
        <v>3.11</v>
      </c>
      <c r="M41">
        <v>5.54</v>
      </c>
      <c r="N41" s="135">
        <v>26.82</v>
      </c>
      <c r="O41" s="135">
        <v>26.81</v>
      </c>
      <c r="P41" s="135">
        <v>26.82</v>
      </c>
      <c r="Q41">
        <v>3.3</v>
      </c>
      <c r="R41">
        <v>109.28</v>
      </c>
      <c r="S41">
        <v>3.52</v>
      </c>
      <c r="T41">
        <v>33.67</v>
      </c>
      <c r="U41">
        <v>11.22</v>
      </c>
      <c r="V41">
        <v>11.22</v>
      </c>
      <c r="W41">
        <v>176.23</v>
      </c>
      <c r="X41">
        <v>35.24</v>
      </c>
      <c r="Y41">
        <v>46.97</v>
      </c>
      <c r="Z41">
        <v>34.51</v>
      </c>
      <c r="AA41">
        <v>68.67</v>
      </c>
      <c r="AB41">
        <v>34.33</v>
      </c>
    </row>
    <row r="42" spans="1:28">
      <c r="A42" t="s">
        <v>84</v>
      </c>
      <c r="B42" s="75">
        <v>261.02</v>
      </c>
      <c r="C42" s="75">
        <v>67.52</v>
      </c>
      <c r="D42" s="135">
        <f t="shared" si="0"/>
        <v>80.449999999999989</v>
      </c>
      <c r="E42" s="75"/>
      <c r="F42" s="78">
        <v>12.69</v>
      </c>
      <c r="G42" s="78">
        <v>12.69</v>
      </c>
      <c r="H42" s="78">
        <v>13</v>
      </c>
      <c r="I42">
        <v>112.9</v>
      </c>
      <c r="J42">
        <v>215.11</v>
      </c>
      <c r="K42">
        <v>91.12</v>
      </c>
      <c r="L42">
        <v>3.11</v>
      </c>
      <c r="M42">
        <v>5.54</v>
      </c>
      <c r="N42" s="135">
        <v>26.82</v>
      </c>
      <c r="O42" s="135">
        <v>26.81</v>
      </c>
      <c r="P42" s="135">
        <v>26.82</v>
      </c>
      <c r="Q42">
        <v>3.3</v>
      </c>
      <c r="R42">
        <v>113.8</v>
      </c>
      <c r="S42">
        <v>3.52</v>
      </c>
      <c r="T42">
        <v>31.91</v>
      </c>
      <c r="U42">
        <v>10.64</v>
      </c>
      <c r="V42">
        <v>10.63</v>
      </c>
      <c r="W42">
        <v>190.53</v>
      </c>
      <c r="X42">
        <v>38.11</v>
      </c>
      <c r="Y42">
        <v>51.87</v>
      </c>
      <c r="Z42">
        <v>36.46</v>
      </c>
      <c r="AA42">
        <v>72</v>
      </c>
      <c r="AB42">
        <v>36</v>
      </c>
    </row>
    <row r="43" spans="1:28">
      <c r="A43" t="s">
        <v>85</v>
      </c>
      <c r="B43" s="75">
        <v>261.02</v>
      </c>
      <c r="C43" s="75">
        <v>67.52</v>
      </c>
      <c r="D43" s="135">
        <f t="shared" si="0"/>
        <v>80.449999999999989</v>
      </c>
      <c r="E43" s="75"/>
      <c r="F43" s="78">
        <v>13.61</v>
      </c>
      <c r="G43" s="78">
        <v>13.61</v>
      </c>
      <c r="H43" s="78">
        <v>13.95</v>
      </c>
      <c r="I43">
        <v>108.62</v>
      </c>
      <c r="J43">
        <v>215.11</v>
      </c>
      <c r="K43">
        <v>91.12</v>
      </c>
      <c r="L43">
        <v>3.11</v>
      </c>
      <c r="M43">
        <v>5.54</v>
      </c>
      <c r="N43" s="135">
        <v>26.82</v>
      </c>
      <c r="O43" s="135">
        <v>26.81</v>
      </c>
      <c r="P43" s="135">
        <v>26.82</v>
      </c>
      <c r="Q43">
        <v>3.3</v>
      </c>
      <c r="R43">
        <v>118.02</v>
      </c>
      <c r="S43">
        <v>3.52</v>
      </c>
      <c r="T43">
        <v>30.6</v>
      </c>
      <c r="U43">
        <v>10.199999999999999</v>
      </c>
      <c r="V43">
        <v>10.19</v>
      </c>
      <c r="W43">
        <v>202.77</v>
      </c>
      <c r="X43">
        <v>40.549999999999997</v>
      </c>
      <c r="Y43">
        <v>56.08</v>
      </c>
      <c r="Z43">
        <v>38.450000000000003</v>
      </c>
      <c r="AA43">
        <v>76</v>
      </c>
      <c r="AB43">
        <v>38</v>
      </c>
    </row>
    <row r="44" spans="1:28">
      <c r="A44" t="s">
        <v>86</v>
      </c>
      <c r="B44" s="75">
        <v>261.02</v>
      </c>
      <c r="C44" s="75">
        <v>67.52</v>
      </c>
      <c r="D44" s="135">
        <f t="shared" si="0"/>
        <v>80.449999999999989</v>
      </c>
      <c r="E44" s="75"/>
      <c r="F44" s="78">
        <v>14.39</v>
      </c>
      <c r="G44" s="78">
        <v>14.39</v>
      </c>
      <c r="H44" s="78">
        <v>14.75</v>
      </c>
      <c r="I44">
        <v>104.36</v>
      </c>
      <c r="J44">
        <v>215.11</v>
      </c>
      <c r="K44">
        <v>91.12</v>
      </c>
      <c r="L44">
        <v>3.11</v>
      </c>
      <c r="M44">
        <v>5.54</v>
      </c>
      <c r="N44" s="135">
        <v>26.82</v>
      </c>
      <c r="O44" s="135">
        <v>26.81</v>
      </c>
      <c r="P44" s="135">
        <v>26.82</v>
      </c>
      <c r="Q44">
        <v>3.3</v>
      </c>
      <c r="R44">
        <v>121.66</v>
      </c>
      <c r="S44">
        <v>3.52</v>
      </c>
      <c r="T44">
        <v>26.28</v>
      </c>
      <c r="U44">
        <v>8.76</v>
      </c>
      <c r="V44">
        <v>8.76</v>
      </c>
      <c r="W44">
        <v>213.06</v>
      </c>
      <c r="X44">
        <v>42.61</v>
      </c>
      <c r="Y44">
        <v>60.01</v>
      </c>
      <c r="Z44">
        <v>40.22</v>
      </c>
      <c r="AA44">
        <v>80</v>
      </c>
      <c r="AB44">
        <v>40</v>
      </c>
    </row>
    <row r="45" spans="1:28">
      <c r="A45" t="s">
        <v>87</v>
      </c>
      <c r="B45" s="75">
        <v>261.02</v>
      </c>
      <c r="C45" s="75">
        <v>67.52</v>
      </c>
      <c r="D45" s="135">
        <f t="shared" si="0"/>
        <v>80.449999999999989</v>
      </c>
      <c r="E45" s="75"/>
      <c r="F45" s="78">
        <v>15.21</v>
      </c>
      <c r="G45" s="78">
        <v>15.21</v>
      </c>
      <c r="H45" s="78">
        <v>15.59</v>
      </c>
      <c r="I45">
        <v>100.09</v>
      </c>
      <c r="J45">
        <v>215.11</v>
      </c>
      <c r="K45">
        <v>91.12</v>
      </c>
      <c r="L45">
        <v>3.11</v>
      </c>
      <c r="M45">
        <v>5.55</v>
      </c>
      <c r="N45" s="135">
        <v>26.82</v>
      </c>
      <c r="O45" s="135">
        <v>26.81</v>
      </c>
      <c r="P45" s="135">
        <v>26.82</v>
      </c>
      <c r="Q45">
        <v>3.3</v>
      </c>
      <c r="R45">
        <v>126.24</v>
      </c>
      <c r="S45">
        <v>3.52</v>
      </c>
      <c r="T45">
        <v>25.58</v>
      </c>
      <c r="U45">
        <v>8.5299999999999994</v>
      </c>
      <c r="V45">
        <v>8.51</v>
      </c>
      <c r="W45">
        <v>223.26</v>
      </c>
      <c r="X45">
        <v>44.65</v>
      </c>
      <c r="Y45">
        <v>63.19</v>
      </c>
      <c r="Z45">
        <v>41.85</v>
      </c>
      <c r="AA45">
        <v>84</v>
      </c>
      <c r="AB45">
        <v>42</v>
      </c>
    </row>
    <row r="46" spans="1:28">
      <c r="A46" t="s">
        <v>88</v>
      </c>
      <c r="B46" s="75">
        <v>261.02</v>
      </c>
      <c r="C46" s="75">
        <v>67.52</v>
      </c>
      <c r="D46" s="135">
        <f t="shared" si="0"/>
        <v>80.449999999999989</v>
      </c>
      <c r="E46" s="75"/>
      <c r="F46" s="78">
        <v>15.85</v>
      </c>
      <c r="G46" s="78">
        <v>15.85</v>
      </c>
      <c r="H46" s="78">
        <v>16.239999999999998</v>
      </c>
      <c r="I46">
        <v>95.81</v>
      </c>
      <c r="J46">
        <v>215.11</v>
      </c>
      <c r="K46">
        <v>91.12</v>
      </c>
      <c r="L46">
        <v>3.11</v>
      </c>
      <c r="M46">
        <v>5.54</v>
      </c>
      <c r="N46" s="135">
        <v>26.82</v>
      </c>
      <c r="O46" s="135">
        <v>26.81</v>
      </c>
      <c r="P46" s="135">
        <v>26.82</v>
      </c>
      <c r="Q46">
        <v>3.3</v>
      </c>
      <c r="R46">
        <v>128.21</v>
      </c>
      <c r="S46">
        <v>3.52</v>
      </c>
      <c r="T46">
        <v>25.63</v>
      </c>
      <c r="U46">
        <v>8.5399999999999991</v>
      </c>
      <c r="V46">
        <v>8.5399999999999991</v>
      </c>
      <c r="W46">
        <v>230.73</v>
      </c>
      <c r="X46">
        <v>46.15</v>
      </c>
      <c r="Y46">
        <v>66.37</v>
      </c>
      <c r="Z46">
        <v>43.31</v>
      </c>
      <c r="AA46">
        <v>88.67</v>
      </c>
      <c r="AB46">
        <v>44.33</v>
      </c>
    </row>
    <row r="47" spans="1:28">
      <c r="A47" t="s">
        <v>89</v>
      </c>
      <c r="B47" s="75">
        <v>261.02</v>
      </c>
      <c r="C47" s="75">
        <v>67.52</v>
      </c>
      <c r="D47" s="135">
        <f t="shared" si="0"/>
        <v>80.449999999999989</v>
      </c>
      <c r="E47" s="75"/>
      <c r="F47" s="78">
        <v>16.34</v>
      </c>
      <c r="G47" s="78">
        <v>16.34</v>
      </c>
      <c r="H47" s="78">
        <v>16.75</v>
      </c>
      <c r="I47">
        <v>93.35</v>
      </c>
      <c r="J47">
        <v>215.11</v>
      </c>
      <c r="K47">
        <v>91.12</v>
      </c>
      <c r="L47">
        <v>3.03</v>
      </c>
      <c r="M47">
        <v>5.55</v>
      </c>
      <c r="N47" s="135">
        <v>26.82</v>
      </c>
      <c r="O47" s="135">
        <v>26.81</v>
      </c>
      <c r="P47" s="135">
        <v>26.82</v>
      </c>
      <c r="Q47">
        <v>3.22</v>
      </c>
      <c r="R47">
        <v>130.19</v>
      </c>
      <c r="S47">
        <v>3.52</v>
      </c>
      <c r="T47">
        <v>26.15</v>
      </c>
      <c r="U47">
        <v>8.7200000000000006</v>
      </c>
      <c r="V47">
        <v>8.6999999999999993</v>
      </c>
      <c r="W47">
        <v>234.19</v>
      </c>
      <c r="X47">
        <v>46.84</v>
      </c>
      <c r="Y47">
        <v>68.95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261.02</v>
      </c>
      <c r="C48" s="75">
        <v>67.52</v>
      </c>
      <c r="D48" s="135">
        <f t="shared" si="0"/>
        <v>80.449999999999989</v>
      </c>
      <c r="E48" s="75"/>
      <c r="F48" s="78">
        <v>16.8</v>
      </c>
      <c r="G48" s="78">
        <v>16.8</v>
      </c>
      <c r="H48" s="78">
        <v>17.22</v>
      </c>
      <c r="I48">
        <v>93.35</v>
      </c>
      <c r="J48">
        <v>215.11</v>
      </c>
      <c r="K48">
        <v>91.12</v>
      </c>
      <c r="L48">
        <v>3.03</v>
      </c>
      <c r="M48">
        <v>5.56</v>
      </c>
      <c r="N48" s="135">
        <v>26.82</v>
      </c>
      <c r="O48" s="135">
        <v>26.81</v>
      </c>
      <c r="P48" s="135">
        <v>26.82</v>
      </c>
      <c r="Q48">
        <v>3.22</v>
      </c>
      <c r="R48">
        <v>131.99</v>
      </c>
      <c r="S48">
        <v>3.52</v>
      </c>
      <c r="T48">
        <v>26.05</v>
      </c>
      <c r="U48">
        <v>8.68</v>
      </c>
      <c r="V48">
        <v>8.69</v>
      </c>
      <c r="W48">
        <v>234.19</v>
      </c>
      <c r="X48">
        <v>46.84</v>
      </c>
      <c r="Y48">
        <v>70.680000000000007</v>
      </c>
      <c r="Z48">
        <v>45.04</v>
      </c>
      <c r="AA48">
        <v>90.67</v>
      </c>
      <c r="AB48">
        <v>45.33</v>
      </c>
    </row>
    <row r="49" spans="1:28">
      <c r="A49" t="s">
        <v>91</v>
      </c>
      <c r="B49" s="75">
        <v>261.02</v>
      </c>
      <c r="C49" s="75">
        <v>67.52</v>
      </c>
      <c r="D49" s="135">
        <f t="shared" si="0"/>
        <v>80.449999999999989</v>
      </c>
      <c r="E49" s="75"/>
      <c r="F49" s="78">
        <v>17.16</v>
      </c>
      <c r="G49" s="78">
        <v>17.16</v>
      </c>
      <c r="H49" s="78">
        <v>17.600000000000001</v>
      </c>
      <c r="I49">
        <v>93.35</v>
      </c>
      <c r="J49">
        <v>215.11</v>
      </c>
      <c r="K49">
        <v>91.12</v>
      </c>
      <c r="L49">
        <v>3.03</v>
      </c>
      <c r="M49">
        <v>5.58</v>
      </c>
      <c r="N49" s="135">
        <v>26.82</v>
      </c>
      <c r="O49" s="135">
        <v>26.81</v>
      </c>
      <c r="P49" s="135">
        <v>26.82</v>
      </c>
      <c r="Q49">
        <v>3.22</v>
      </c>
      <c r="R49">
        <v>133.16999999999999</v>
      </c>
      <c r="S49">
        <v>3.62</v>
      </c>
      <c r="T49">
        <v>26.04</v>
      </c>
      <c r="U49">
        <v>8.68</v>
      </c>
      <c r="V49">
        <v>8.68</v>
      </c>
      <c r="W49">
        <v>234.19</v>
      </c>
      <c r="X49">
        <v>46.84</v>
      </c>
      <c r="Y49">
        <v>73.319999999999993</v>
      </c>
      <c r="Z49">
        <v>46.64</v>
      </c>
      <c r="AA49">
        <v>90.67</v>
      </c>
      <c r="AB49">
        <v>45.33</v>
      </c>
    </row>
    <row r="50" spans="1:28">
      <c r="A50" t="s">
        <v>92</v>
      </c>
      <c r="B50" s="75">
        <v>261.02</v>
      </c>
      <c r="C50" s="75">
        <v>67.52</v>
      </c>
      <c r="D50" s="135">
        <f t="shared" si="0"/>
        <v>80.449999999999989</v>
      </c>
      <c r="E50" s="75"/>
      <c r="F50" s="78">
        <v>17.48</v>
      </c>
      <c r="G50" s="78">
        <v>17.48</v>
      </c>
      <c r="H50" s="78">
        <v>17.93</v>
      </c>
      <c r="I50">
        <v>93.35</v>
      </c>
      <c r="J50">
        <v>215.11</v>
      </c>
      <c r="K50">
        <v>91.12</v>
      </c>
      <c r="L50">
        <v>3.03</v>
      </c>
      <c r="M50">
        <v>5.58</v>
      </c>
      <c r="N50" s="135">
        <v>26.82</v>
      </c>
      <c r="O50" s="135">
        <v>26.81</v>
      </c>
      <c r="P50" s="135">
        <v>26.82</v>
      </c>
      <c r="Q50">
        <v>3.22</v>
      </c>
      <c r="R50">
        <v>132.03</v>
      </c>
      <c r="S50">
        <v>3.62</v>
      </c>
      <c r="T50">
        <v>26.64</v>
      </c>
      <c r="U50">
        <v>8.8800000000000008</v>
      </c>
      <c r="V50">
        <v>8.8699999999999992</v>
      </c>
      <c r="W50">
        <v>234.19</v>
      </c>
      <c r="X50">
        <v>46.84</v>
      </c>
      <c r="Y50">
        <v>75.349999999999994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261.02</v>
      </c>
      <c r="C51" s="75">
        <v>67.52</v>
      </c>
      <c r="D51" s="135">
        <f t="shared" si="0"/>
        <v>80.449999999999989</v>
      </c>
      <c r="E51" s="75"/>
      <c r="F51" s="78">
        <v>17.7</v>
      </c>
      <c r="G51" s="78">
        <v>17.7</v>
      </c>
      <c r="H51" s="78">
        <v>18.149999999999999</v>
      </c>
      <c r="I51">
        <v>93.35</v>
      </c>
      <c r="J51">
        <v>215.11</v>
      </c>
      <c r="K51">
        <v>91.12</v>
      </c>
      <c r="L51">
        <v>3.03</v>
      </c>
      <c r="M51">
        <v>5.69</v>
      </c>
      <c r="N51" s="135">
        <v>26.82</v>
      </c>
      <c r="O51" s="135">
        <v>26.81</v>
      </c>
      <c r="P51" s="135">
        <v>26.82</v>
      </c>
      <c r="Q51">
        <v>3.22</v>
      </c>
      <c r="R51">
        <v>123.73</v>
      </c>
      <c r="S51">
        <v>3.62</v>
      </c>
      <c r="T51">
        <v>57.23</v>
      </c>
      <c r="U51">
        <v>19.079999999999998</v>
      </c>
      <c r="V51">
        <v>19.059999999999999</v>
      </c>
      <c r="W51">
        <v>234.19</v>
      </c>
      <c r="X51">
        <v>46.84</v>
      </c>
      <c r="Y51">
        <v>77.56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261.02</v>
      </c>
      <c r="C52" s="75">
        <v>67.52</v>
      </c>
      <c r="D52" s="135">
        <f t="shared" si="0"/>
        <v>80.449999999999989</v>
      </c>
      <c r="E52" s="75"/>
      <c r="F52" s="78">
        <v>17.89</v>
      </c>
      <c r="G52" s="78">
        <v>17.89</v>
      </c>
      <c r="H52" s="78">
        <v>18.329999999999998</v>
      </c>
      <c r="I52">
        <v>93.35</v>
      </c>
      <c r="J52">
        <v>215.11</v>
      </c>
      <c r="K52">
        <v>91.12</v>
      </c>
      <c r="L52">
        <v>3.03</v>
      </c>
      <c r="M52">
        <v>5.74</v>
      </c>
      <c r="N52" s="135">
        <v>26.82</v>
      </c>
      <c r="O52" s="135">
        <v>26.81</v>
      </c>
      <c r="P52" s="135">
        <v>26.82</v>
      </c>
      <c r="Q52">
        <v>3.22</v>
      </c>
      <c r="R52">
        <v>119.31</v>
      </c>
      <c r="S52">
        <v>3.62</v>
      </c>
      <c r="T52">
        <v>57.35</v>
      </c>
      <c r="U52">
        <v>19.12</v>
      </c>
      <c r="V52">
        <v>19.100000000000001</v>
      </c>
      <c r="W52">
        <v>234.19</v>
      </c>
      <c r="X52">
        <v>46.84</v>
      </c>
      <c r="Y52">
        <v>77.56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261.02</v>
      </c>
      <c r="C53" s="75">
        <v>67.52</v>
      </c>
      <c r="D53" s="135">
        <f t="shared" si="0"/>
        <v>80.449999999999989</v>
      </c>
      <c r="E53" s="75"/>
      <c r="F53" s="78">
        <v>17.989999999999998</v>
      </c>
      <c r="G53" s="78">
        <v>17.989999999999998</v>
      </c>
      <c r="H53" s="78">
        <v>18.45</v>
      </c>
      <c r="I53">
        <v>93.35</v>
      </c>
      <c r="J53">
        <v>215.11</v>
      </c>
      <c r="K53">
        <v>91.12</v>
      </c>
      <c r="L53">
        <v>3.03</v>
      </c>
      <c r="M53">
        <v>5.78</v>
      </c>
      <c r="N53" s="135">
        <v>26.82</v>
      </c>
      <c r="O53" s="135">
        <v>26.81</v>
      </c>
      <c r="P53" s="135">
        <v>26.82</v>
      </c>
      <c r="Q53">
        <v>3.22</v>
      </c>
      <c r="R53">
        <v>115.04</v>
      </c>
      <c r="S53">
        <v>3.62</v>
      </c>
      <c r="T53">
        <v>58.97</v>
      </c>
      <c r="U53">
        <v>19.66</v>
      </c>
      <c r="V53">
        <v>19.649999999999999</v>
      </c>
      <c r="W53">
        <v>234.19</v>
      </c>
      <c r="X53">
        <v>46.84</v>
      </c>
      <c r="Y53">
        <v>77.56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261.02</v>
      </c>
      <c r="C54" s="75">
        <v>67.52</v>
      </c>
      <c r="D54" s="135">
        <f t="shared" si="0"/>
        <v>80.449999999999989</v>
      </c>
      <c r="E54" s="75"/>
      <c r="F54" s="78">
        <v>18</v>
      </c>
      <c r="G54" s="78">
        <v>18</v>
      </c>
      <c r="H54" s="78">
        <v>18.46</v>
      </c>
      <c r="I54">
        <v>93.35</v>
      </c>
      <c r="J54">
        <v>215.11</v>
      </c>
      <c r="K54">
        <v>91.12</v>
      </c>
      <c r="L54">
        <v>3.03</v>
      </c>
      <c r="M54">
        <v>5.92</v>
      </c>
      <c r="N54" s="135">
        <v>26.82</v>
      </c>
      <c r="O54" s="135">
        <v>26.81</v>
      </c>
      <c r="P54" s="135">
        <v>26.82</v>
      </c>
      <c r="Q54">
        <v>3.22</v>
      </c>
      <c r="R54">
        <v>110.43</v>
      </c>
      <c r="S54">
        <v>3.62</v>
      </c>
      <c r="T54">
        <v>60.66</v>
      </c>
      <c r="U54">
        <v>20.22</v>
      </c>
      <c r="V54">
        <v>20.21</v>
      </c>
      <c r="W54">
        <v>234.19</v>
      </c>
      <c r="X54">
        <v>46.84</v>
      </c>
      <c r="Y54">
        <v>77.56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261.02</v>
      </c>
      <c r="C55" s="75">
        <v>67.52</v>
      </c>
      <c r="D55" s="135">
        <f t="shared" si="0"/>
        <v>80.449999999999989</v>
      </c>
      <c r="E55" s="75"/>
      <c r="F55" s="78">
        <v>17.98</v>
      </c>
      <c r="G55" s="78">
        <v>17.98</v>
      </c>
      <c r="H55" s="78">
        <v>18.43</v>
      </c>
      <c r="I55">
        <v>93.35</v>
      </c>
      <c r="J55">
        <v>215.11</v>
      </c>
      <c r="K55">
        <v>91.12</v>
      </c>
      <c r="L55">
        <v>3.03</v>
      </c>
      <c r="M55">
        <v>6.09</v>
      </c>
      <c r="N55" s="135">
        <v>26.82</v>
      </c>
      <c r="O55" s="135">
        <v>26.81</v>
      </c>
      <c r="P55" s="135">
        <v>26.82</v>
      </c>
      <c r="Q55">
        <v>3.22</v>
      </c>
      <c r="R55">
        <v>105.35</v>
      </c>
      <c r="S55">
        <v>3.62</v>
      </c>
      <c r="T55">
        <v>61.93</v>
      </c>
      <c r="U55">
        <v>20.64</v>
      </c>
      <c r="V55">
        <v>20.65</v>
      </c>
      <c r="W55">
        <v>234.19</v>
      </c>
      <c r="X55">
        <v>46.84</v>
      </c>
      <c r="Y55">
        <v>77.56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261.02</v>
      </c>
      <c r="C56" s="75">
        <v>67.52</v>
      </c>
      <c r="D56" s="135">
        <f t="shared" si="0"/>
        <v>80.449999999999989</v>
      </c>
      <c r="E56" s="75"/>
      <c r="F56" s="78">
        <v>17.93</v>
      </c>
      <c r="G56" s="78">
        <v>17.93</v>
      </c>
      <c r="H56" s="78">
        <v>18.38</v>
      </c>
      <c r="I56">
        <v>93.35</v>
      </c>
      <c r="J56">
        <v>215.11</v>
      </c>
      <c r="K56">
        <v>91.12</v>
      </c>
      <c r="L56">
        <v>3.03</v>
      </c>
      <c r="M56">
        <v>6.48</v>
      </c>
      <c r="N56" s="135">
        <v>26.82</v>
      </c>
      <c r="O56" s="135">
        <v>26.81</v>
      </c>
      <c r="P56" s="135">
        <v>26.82</v>
      </c>
      <c r="Q56">
        <v>3.22</v>
      </c>
      <c r="R56">
        <v>99.31</v>
      </c>
      <c r="S56">
        <v>3.62</v>
      </c>
      <c r="T56">
        <v>64.790000000000006</v>
      </c>
      <c r="U56">
        <v>21.6</v>
      </c>
      <c r="V56">
        <v>21.58</v>
      </c>
      <c r="W56">
        <v>234.19</v>
      </c>
      <c r="X56">
        <v>46.84</v>
      </c>
      <c r="Y56">
        <v>77.56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261.02</v>
      </c>
      <c r="C57" s="75">
        <v>67.52</v>
      </c>
      <c r="D57" s="135">
        <f t="shared" si="0"/>
        <v>80.449999999999989</v>
      </c>
      <c r="E57" s="75"/>
      <c r="F57" s="78">
        <v>17.760000000000002</v>
      </c>
      <c r="G57" s="78">
        <v>17.760000000000002</v>
      </c>
      <c r="H57" s="78">
        <v>18.21</v>
      </c>
      <c r="I57">
        <v>93.35</v>
      </c>
      <c r="J57">
        <v>215.11</v>
      </c>
      <c r="K57">
        <v>91.12</v>
      </c>
      <c r="L57">
        <v>3.18</v>
      </c>
      <c r="M57">
        <v>6.94</v>
      </c>
      <c r="N57" s="135">
        <v>26.82</v>
      </c>
      <c r="O57" s="135">
        <v>26.81</v>
      </c>
      <c r="P57" s="135">
        <v>26.82</v>
      </c>
      <c r="Q57">
        <v>3.22</v>
      </c>
      <c r="R57">
        <v>102.88</v>
      </c>
      <c r="S57">
        <v>3.62</v>
      </c>
      <c r="T57">
        <v>48.49</v>
      </c>
      <c r="U57">
        <v>16.16</v>
      </c>
      <c r="V57">
        <v>16.170000000000002</v>
      </c>
      <c r="W57">
        <v>234.19</v>
      </c>
      <c r="X57">
        <v>46.84</v>
      </c>
      <c r="Y57">
        <v>77.56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261.02</v>
      </c>
      <c r="C58" s="75">
        <v>67.52</v>
      </c>
      <c r="D58" s="135">
        <f t="shared" si="0"/>
        <v>80.449999999999989</v>
      </c>
      <c r="E58" s="75"/>
      <c r="F58" s="78">
        <v>17.47</v>
      </c>
      <c r="G58" s="78">
        <v>17.47</v>
      </c>
      <c r="H58" s="78">
        <v>17.920000000000002</v>
      </c>
      <c r="I58">
        <v>93.35</v>
      </c>
      <c r="J58">
        <v>215.11</v>
      </c>
      <c r="K58">
        <v>91.12</v>
      </c>
      <c r="L58">
        <v>3.18</v>
      </c>
      <c r="M58">
        <v>7.14</v>
      </c>
      <c r="N58" s="135">
        <v>26.82</v>
      </c>
      <c r="O58" s="135">
        <v>26.81</v>
      </c>
      <c r="P58" s="135">
        <v>26.82</v>
      </c>
      <c r="Q58">
        <v>3.22</v>
      </c>
      <c r="R58">
        <v>101.01</v>
      </c>
      <c r="S58">
        <v>3.62</v>
      </c>
      <c r="T58">
        <v>48.84</v>
      </c>
      <c r="U58">
        <v>16.28</v>
      </c>
      <c r="V58">
        <v>16.27</v>
      </c>
      <c r="W58">
        <v>234.19</v>
      </c>
      <c r="X58">
        <v>46.84</v>
      </c>
      <c r="Y58">
        <v>76.52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261.02</v>
      </c>
      <c r="C59" s="75">
        <v>67.52</v>
      </c>
      <c r="D59" s="135">
        <f t="shared" si="0"/>
        <v>80.449999999999989</v>
      </c>
      <c r="E59" s="75"/>
      <c r="F59" s="78">
        <v>17.11</v>
      </c>
      <c r="G59" s="78">
        <v>17.11</v>
      </c>
      <c r="H59" s="78">
        <v>17.54</v>
      </c>
      <c r="I59">
        <v>97.62</v>
      </c>
      <c r="J59">
        <v>215.11</v>
      </c>
      <c r="K59">
        <v>91.12</v>
      </c>
      <c r="L59">
        <v>3.18</v>
      </c>
      <c r="M59">
        <v>7.34</v>
      </c>
      <c r="N59" s="135">
        <v>26.82</v>
      </c>
      <c r="O59" s="135">
        <v>26.81</v>
      </c>
      <c r="P59" s="135">
        <v>26.82</v>
      </c>
      <c r="Q59">
        <v>3.45</v>
      </c>
      <c r="R59">
        <v>96.65</v>
      </c>
      <c r="S59">
        <v>3.71</v>
      </c>
      <c r="T59">
        <v>51.77</v>
      </c>
      <c r="U59">
        <v>17.260000000000002</v>
      </c>
      <c r="V59">
        <v>17.239999999999998</v>
      </c>
      <c r="W59">
        <v>234.19</v>
      </c>
      <c r="X59">
        <v>46.84</v>
      </c>
      <c r="Y59">
        <v>75.23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261.02</v>
      </c>
      <c r="C60" s="75">
        <v>67.52</v>
      </c>
      <c r="D60" s="135">
        <f t="shared" si="0"/>
        <v>80.449999999999989</v>
      </c>
      <c r="E60" s="75"/>
      <c r="F60" s="78">
        <v>16.64</v>
      </c>
      <c r="G60" s="78">
        <v>16.64</v>
      </c>
      <c r="H60" s="78">
        <v>17.059999999999999</v>
      </c>
      <c r="I60">
        <v>101.89</v>
      </c>
      <c r="J60">
        <v>215.11</v>
      </c>
      <c r="K60">
        <v>91.12</v>
      </c>
      <c r="L60">
        <v>3.18</v>
      </c>
      <c r="M60">
        <v>7.74</v>
      </c>
      <c r="N60" s="135">
        <v>26.82</v>
      </c>
      <c r="O60" s="135">
        <v>26.81</v>
      </c>
      <c r="P60" s="135">
        <v>26.82</v>
      </c>
      <c r="Q60">
        <v>3.45</v>
      </c>
      <c r="R60">
        <v>88.93</v>
      </c>
      <c r="S60">
        <v>3.71</v>
      </c>
      <c r="T60">
        <v>55.16</v>
      </c>
      <c r="U60">
        <v>18.39</v>
      </c>
      <c r="V60">
        <v>18.38</v>
      </c>
      <c r="W60">
        <v>234.19</v>
      </c>
      <c r="X60">
        <v>46.84</v>
      </c>
      <c r="Y60">
        <v>73.599999999999994</v>
      </c>
      <c r="Z60">
        <v>45.5</v>
      </c>
      <c r="AA60">
        <v>94.67</v>
      </c>
      <c r="AB60">
        <v>47.33</v>
      </c>
    </row>
    <row r="61" spans="1:28">
      <c r="A61" t="s">
        <v>103</v>
      </c>
      <c r="B61" s="75">
        <v>261.02</v>
      </c>
      <c r="C61" s="75">
        <v>67.52</v>
      </c>
      <c r="D61" s="135">
        <f t="shared" si="0"/>
        <v>80.449999999999989</v>
      </c>
      <c r="E61" s="75"/>
      <c r="F61" s="78">
        <v>16.13</v>
      </c>
      <c r="G61" s="78">
        <v>16.13</v>
      </c>
      <c r="H61" s="78">
        <v>16.52</v>
      </c>
      <c r="I61">
        <v>106.15</v>
      </c>
      <c r="J61">
        <v>215.11</v>
      </c>
      <c r="K61">
        <v>91.12</v>
      </c>
      <c r="L61">
        <v>3.18</v>
      </c>
      <c r="M61">
        <v>7.89</v>
      </c>
      <c r="N61" s="135">
        <v>26.82</v>
      </c>
      <c r="O61" s="135">
        <v>26.81</v>
      </c>
      <c r="P61" s="135">
        <v>26.82</v>
      </c>
      <c r="Q61">
        <v>3.45</v>
      </c>
      <c r="R61">
        <v>80.97</v>
      </c>
      <c r="S61">
        <v>3.71</v>
      </c>
      <c r="T61">
        <v>59.02</v>
      </c>
      <c r="U61">
        <v>19.670000000000002</v>
      </c>
      <c r="V61">
        <v>19.68</v>
      </c>
      <c r="W61">
        <v>234.19</v>
      </c>
      <c r="X61">
        <v>46.84</v>
      </c>
      <c r="Y61">
        <v>71.430000000000007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261.02</v>
      </c>
      <c r="C62" s="75">
        <v>67.52</v>
      </c>
      <c r="D62" s="135">
        <f t="shared" si="0"/>
        <v>80.449999999999989</v>
      </c>
      <c r="E62" s="75"/>
      <c r="F62" s="78">
        <v>15.55</v>
      </c>
      <c r="G62" s="78">
        <v>15.55</v>
      </c>
      <c r="H62" s="78">
        <v>15.93</v>
      </c>
      <c r="I62">
        <v>110.43</v>
      </c>
      <c r="J62">
        <v>215.11</v>
      </c>
      <c r="K62">
        <v>91.12</v>
      </c>
      <c r="L62">
        <v>3.18</v>
      </c>
      <c r="M62">
        <v>8.09</v>
      </c>
      <c r="N62" s="135">
        <v>26.82</v>
      </c>
      <c r="O62" s="135">
        <v>26.81</v>
      </c>
      <c r="P62" s="135">
        <v>26.82</v>
      </c>
      <c r="Q62">
        <v>3.45</v>
      </c>
      <c r="R62">
        <v>74.010000000000005</v>
      </c>
      <c r="S62">
        <v>3.71</v>
      </c>
      <c r="T62">
        <v>61.31</v>
      </c>
      <c r="U62">
        <v>20.440000000000001</v>
      </c>
      <c r="V62">
        <v>20.43</v>
      </c>
      <c r="W62">
        <v>232.17</v>
      </c>
      <c r="X62">
        <v>46.43</v>
      </c>
      <c r="Y62">
        <v>68.8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261.02</v>
      </c>
      <c r="C63" s="75">
        <v>67.52</v>
      </c>
      <c r="D63" s="135">
        <f t="shared" si="0"/>
        <v>80.449999999999989</v>
      </c>
      <c r="E63" s="75"/>
      <c r="F63" s="78">
        <v>14.94</v>
      </c>
      <c r="G63" s="78">
        <v>14.94</v>
      </c>
      <c r="H63" s="78">
        <v>15.32</v>
      </c>
      <c r="I63">
        <v>113.65</v>
      </c>
      <c r="J63">
        <v>215.11</v>
      </c>
      <c r="K63">
        <v>91.12</v>
      </c>
      <c r="L63">
        <v>3.18</v>
      </c>
      <c r="M63">
        <v>8.4</v>
      </c>
      <c r="N63" s="135">
        <v>26.82</v>
      </c>
      <c r="O63" s="135">
        <v>26.81</v>
      </c>
      <c r="P63" s="135">
        <v>26.82</v>
      </c>
      <c r="Q63">
        <v>3.45</v>
      </c>
      <c r="R63">
        <v>64.52</v>
      </c>
      <c r="S63">
        <v>3.8</v>
      </c>
      <c r="T63">
        <v>64.31</v>
      </c>
      <c r="U63">
        <v>21.44</v>
      </c>
      <c r="V63">
        <v>21.43</v>
      </c>
      <c r="W63">
        <v>220.95</v>
      </c>
      <c r="X63">
        <v>44.19</v>
      </c>
      <c r="Y63">
        <v>66.05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261.02</v>
      </c>
      <c r="C64" s="75">
        <v>67.52</v>
      </c>
      <c r="D64" s="135">
        <f t="shared" si="0"/>
        <v>80.449999999999989</v>
      </c>
      <c r="E64" s="75"/>
      <c r="F64" s="78">
        <v>14.24</v>
      </c>
      <c r="G64" s="78">
        <v>14.24</v>
      </c>
      <c r="H64" s="78">
        <v>14.6</v>
      </c>
      <c r="I64">
        <v>113.65</v>
      </c>
      <c r="J64">
        <v>215.11</v>
      </c>
      <c r="K64">
        <v>91.12</v>
      </c>
      <c r="L64">
        <v>3.18</v>
      </c>
      <c r="M64">
        <v>12.19</v>
      </c>
      <c r="N64" s="135">
        <v>26.82</v>
      </c>
      <c r="O64" s="135">
        <v>26.81</v>
      </c>
      <c r="P64" s="135">
        <v>26.82</v>
      </c>
      <c r="Q64">
        <v>3.45</v>
      </c>
      <c r="R64">
        <v>58.49</v>
      </c>
      <c r="S64">
        <v>3.8</v>
      </c>
      <c r="T64">
        <v>67.33</v>
      </c>
      <c r="U64">
        <v>22.44</v>
      </c>
      <c r="V64">
        <v>22.44</v>
      </c>
      <c r="W64">
        <v>208.49</v>
      </c>
      <c r="X64">
        <v>41.7</v>
      </c>
      <c r="Y64">
        <v>63.39</v>
      </c>
      <c r="Z64">
        <v>38.200000000000003</v>
      </c>
      <c r="AA64">
        <v>85.34</v>
      </c>
      <c r="AB64">
        <v>42.66</v>
      </c>
    </row>
    <row r="65" spans="1:28">
      <c r="A65" t="s">
        <v>107</v>
      </c>
      <c r="B65" s="75">
        <v>261.02</v>
      </c>
      <c r="C65" s="75">
        <v>67.52</v>
      </c>
      <c r="D65" s="135">
        <f t="shared" si="0"/>
        <v>80.449999999999989</v>
      </c>
      <c r="E65" s="75"/>
      <c r="F65" s="78">
        <v>11.31</v>
      </c>
      <c r="G65" s="78">
        <v>11.31</v>
      </c>
      <c r="H65" s="78">
        <v>11.59</v>
      </c>
      <c r="I65">
        <v>113.65</v>
      </c>
      <c r="J65">
        <v>215.11</v>
      </c>
      <c r="K65">
        <v>91.12</v>
      </c>
      <c r="L65">
        <v>3.18</v>
      </c>
      <c r="M65">
        <v>12.29</v>
      </c>
      <c r="N65" s="135">
        <v>26.82</v>
      </c>
      <c r="O65" s="135">
        <v>26.81</v>
      </c>
      <c r="P65" s="135">
        <v>26.82</v>
      </c>
      <c r="Q65">
        <v>3.45</v>
      </c>
      <c r="R65">
        <v>52.05</v>
      </c>
      <c r="S65">
        <v>3.8</v>
      </c>
      <c r="T65">
        <v>35.549999999999997</v>
      </c>
      <c r="U65">
        <v>11.85</v>
      </c>
      <c r="V65">
        <v>11.85</v>
      </c>
      <c r="W65">
        <v>195.21</v>
      </c>
      <c r="X65">
        <v>39.04</v>
      </c>
      <c r="Y65">
        <v>59.93</v>
      </c>
      <c r="Z65">
        <v>36.47</v>
      </c>
      <c r="AA65">
        <v>82</v>
      </c>
      <c r="AB65">
        <v>41</v>
      </c>
    </row>
    <row r="66" spans="1:28">
      <c r="A66" t="s">
        <v>108</v>
      </c>
      <c r="B66" s="75">
        <v>261.02</v>
      </c>
      <c r="C66" s="75">
        <v>67.52</v>
      </c>
      <c r="D66" s="135">
        <f t="shared" si="0"/>
        <v>80.449999999999989</v>
      </c>
      <c r="E66" s="75"/>
      <c r="F66" s="78">
        <v>10.62</v>
      </c>
      <c r="G66" s="78">
        <v>10.62</v>
      </c>
      <c r="H66" s="78">
        <v>10.88</v>
      </c>
      <c r="I66">
        <v>113.65</v>
      </c>
      <c r="J66">
        <v>215.11</v>
      </c>
      <c r="K66">
        <v>91.12</v>
      </c>
      <c r="L66">
        <v>3.18</v>
      </c>
      <c r="M66">
        <v>13.05</v>
      </c>
      <c r="N66" s="135">
        <v>26.82</v>
      </c>
      <c r="O66" s="135">
        <v>26.81</v>
      </c>
      <c r="P66" s="135">
        <v>26.82</v>
      </c>
      <c r="Q66">
        <v>3.45</v>
      </c>
      <c r="R66">
        <v>46.12</v>
      </c>
      <c r="S66">
        <v>3.8</v>
      </c>
      <c r="T66">
        <v>38.26</v>
      </c>
      <c r="U66">
        <v>12.75</v>
      </c>
      <c r="V66">
        <v>12.75</v>
      </c>
      <c r="W66">
        <v>180.29</v>
      </c>
      <c r="X66">
        <v>36.06</v>
      </c>
      <c r="Y66">
        <v>55.88</v>
      </c>
      <c r="Z66">
        <v>34.51</v>
      </c>
      <c r="AA66">
        <v>76.67</v>
      </c>
      <c r="AB66">
        <v>38.33</v>
      </c>
    </row>
    <row r="67" spans="1:28">
      <c r="A67" t="s">
        <v>109</v>
      </c>
      <c r="B67" s="75">
        <v>261.02</v>
      </c>
      <c r="C67" s="75">
        <v>67.52</v>
      </c>
      <c r="D67" s="135">
        <f t="shared" si="0"/>
        <v>80.449999999999989</v>
      </c>
      <c r="E67" s="75"/>
      <c r="F67" s="78">
        <v>9.7899999999999991</v>
      </c>
      <c r="G67" s="78">
        <v>9.7899999999999991</v>
      </c>
      <c r="H67" s="78">
        <v>10.029999999999999</v>
      </c>
      <c r="I67">
        <v>113.65</v>
      </c>
      <c r="J67">
        <v>215.11</v>
      </c>
      <c r="K67">
        <v>91.12</v>
      </c>
      <c r="L67">
        <v>3.41</v>
      </c>
      <c r="M67">
        <v>13.87</v>
      </c>
      <c r="N67" s="135">
        <v>26.82</v>
      </c>
      <c r="O67" s="135">
        <v>26.81</v>
      </c>
      <c r="P67" s="135">
        <v>26.82</v>
      </c>
      <c r="Q67">
        <v>3.68</v>
      </c>
      <c r="R67">
        <v>40.75</v>
      </c>
      <c r="S67">
        <v>3.95</v>
      </c>
      <c r="T67">
        <v>40.479999999999997</v>
      </c>
      <c r="U67">
        <v>13.49</v>
      </c>
      <c r="V67">
        <v>13.49</v>
      </c>
      <c r="W67">
        <v>163.86</v>
      </c>
      <c r="X67">
        <v>32.770000000000003</v>
      </c>
      <c r="Y67">
        <v>51.79</v>
      </c>
      <c r="Z67">
        <v>31.43</v>
      </c>
      <c r="AA67">
        <v>70</v>
      </c>
      <c r="AB67">
        <v>35</v>
      </c>
    </row>
    <row r="68" spans="1:28">
      <c r="A68" t="s">
        <v>110</v>
      </c>
      <c r="B68" s="75">
        <v>261.02</v>
      </c>
      <c r="C68" s="75">
        <v>67.52</v>
      </c>
      <c r="D68" s="135">
        <f t="shared" ref="D68:D98" si="1">N68+O68+P68</f>
        <v>80.449999999999989</v>
      </c>
      <c r="E68" s="75"/>
      <c r="F68" s="78">
        <v>8.83</v>
      </c>
      <c r="G68" s="78">
        <v>8.83</v>
      </c>
      <c r="H68" s="78">
        <v>9.0500000000000007</v>
      </c>
      <c r="I68">
        <v>113.65</v>
      </c>
      <c r="J68">
        <v>215.11</v>
      </c>
      <c r="K68">
        <v>91.12</v>
      </c>
      <c r="L68">
        <v>3.41</v>
      </c>
      <c r="M68">
        <v>14.67</v>
      </c>
      <c r="N68" s="135">
        <v>26.82</v>
      </c>
      <c r="O68" s="135">
        <v>26.81</v>
      </c>
      <c r="P68" s="135">
        <v>26.82</v>
      </c>
      <c r="Q68">
        <v>3.68</v>
      </c>
      <c r="R68">
        <v>35.21</v>
      </c>
      <c r="S68">
        <v>3.95</v>
      </c>
      <c r="T68">
        <v>42.94</v>
      </c>
      <c r="U68">
        <v>14.31</v>
      </c>
      <c r="V68">
        <v>14.32</v>
      </c>
      <c r="W68">
        <v>145.79</v>
      </c>
      <c r="X68">
        <v>29.16</v>
      </c>
      <c r="Y68">
        <v>47.36</v>
      </c>
      <c r="Z68">
        <v>29.73</v>
      </c>
      <c r="AA68">
        <v>60</v>
      </c>
      <c r="AB68">
        <v>30</v>
      </c>
    </row>
    <row r="69" spans="1:28">
      <c r="A69" t="s">
        <v>111</v>
      </c>
      <c r="B69" s="75">
        <v>261.02</v>
      </c>
      <c r="C69" s="75">
        <v>67.52</v>
      </c>
      <c r="D69" s="135">
        <f t="shared" si="1"/>
        <v>71.28</v>
      </c>
      <c r="E69" s="75"/>
      <c r="F69" s="78">
        <v>7.87</v>
      </c>
      <c r="G69" s="78">
        <v>7.87</v>
      </c>
      <c r="H69" s="78">
        <v>8.07</v>
      </c>
      <c r="I69">
        <v>113.65</v>
      </c>
      <c r="J69">
        <v>215.11</v>
      </c>
      <c r="K69">
        <v>91.12</v>
      </c>
      <c r="L69">
        <v>3.41</v>
      </c>
      <c r="M69">
        <v>14.16</v>
      </c>
      <c r="N69" s="135">
        <v>23.76</v>
      </c>
      <c r="O69" s="135">
        <v>23.76</v>
      </c>
      <c r="P69" s="135">
        <v>23.76</v>
      </c>
      <c r="Q69">
        <v>3.68</v>
      </c>
      <c r="R69">
        <v>29.8</v>
      </c>
      <c r="S69">
        <v>3.95</v>
      </c>
      <c r="T69">
        <v>45.62</v>
      </c>
      <c r="U69">
        <v>15.21</v>
      </c>
      <c r="V69">
        <v>15.2</v>
      </c>
      <c r="W69">
        <v>126.49</v>
      </c>
      <c r="X69">
        <v>25.3</v>
      </c>
      <c r="Y69">
        <v>30.65</v>
      </c>
      <c r="Z69">
        <v>25.59</v>
      </c>
      <c r="AA69">
        <v>53.34</v>
      </c>
      <c r="AB69">
        <v>26.66</v>
      </c>
    </row>
    <row r="70" spans="1:28">
      <c r="A70" t="s">
        <v>112</v>
      </c>
      <c r="B70" s="75">
        <v>261.02</v>
      </c>
      <c r="C70" s="75">
        <v>67.52</v>
      </c>
      <c r="D70" s="135">
        <f t="shared" si="1"/>
        <v>63.949999999999996</v>
      </c>
      <c r="E70" s="75"/>
      <c r="F70" s="78">
        <v>6.85</v>
      </c>
      <c r="G70" s="78">
        <v>6.85</v>
      </c>
      <c r="H70" s="78">
        <v>7.02</v>
      </c>
      <c r="I70">
        <v>113.65</v>
      </c>
      <c r="J70">
        <v>215.11</v>
      </c>
      <c r="K70">
        <v>91.12</v>
      </c>
      <c r="L70">
        <v>3.41</v>
      </c>
      <c r="M70">
        <v>13.62</v>
      </c>
      <c r="N70" s="135">
        <v>21.32</v>
      </c>
      <c r="O70" s="135">
        <v>21.31</v>
      </c>
      <c r="P70" s="135">
        <v>21.32</v>
      </c>
      <c r="Q70">
        <v>3.68</v>
      </c>
      <c r="R70">
        <v>24.15</v>
      </c>
      <c r="S70">
        <v>3.95</v>
      </c>
      <c r="T70">
        <v>45.71</v>
      </c>
      <c r="U70">
        <v>15.24</v>
      </c>
      <c r="V70">
        <v>15.23</v>
      </c>
      <c r="W70">
        <v>107.58</v>
      </c>
      <c r="X70">
        <v>21.51</v>
      </c>
      <c r="Y70">
        <v>27.02</v>
      </c>
      <c r="Z70">
        <v>22.87</v>
      </c>
      <c r="AA70">
        <v>48</v>
      </c>
      <c r="AB70">
        <v>24</v>
      </c>
    </row>
    <row r="71" spans="1:28">
      <c r="A71" t="s">
        <v>113</v>
      </c>
      <c r="B71" s="75">
        <v>261.02</v>
      </c>
      <c r="C71" s="75">
        <v>67.52</v>
      </c>
      <c r="D71" s="135">
        <f t="shared" si="1"/>
        <v>58.100000000000009</v>
      </c>
      <c r="E71" s="75"/>
      <c r="F71" s="78">
        <v>5.79</v>
      </c>
      <c r="G71" s="78">
        <v>5.79</v>
      </c>
      <c r="H71" s="78">
        <v>5.94</v>
      </c>
      <c r="I71">
        <v>113.65</v>
      </c>
      <c r="J71">
        <v>227.65</v>
      </c>
      <c r="K71">
        <v>91.12</v>
      </c>
      <c r="L71">
        <v>3.11</v>
      </c>
      <c r="M71">
        <v>11.08</v>
      </c>
      <c r="N71" s="135">
        <v>19.37</v>
      </c>
      <c r="O71" s="135">
        <v>19.36</v>
      </c>
      <c r="P71" s="135">
        <v>19.37</v>
      </c>
      <c r="Q71">
        <v>3.45</v>
      </c>
      <c r="R71">
        <v>18.75</v>
      </c>
      <c r="S71">
        <v>4.08</v>
      </c>
      <c r="T71">
        <v>45.84</v>
      </c>
      <c r="U71">
        <v>15.28</v>
      </c>
      <c r="V71">
        <v>15.27</v>
      </c>
      <c r="W71">
        <v>87.01</v>
      </c>
      <c r="X71">
        <v>17.399999999999999</v>
      </c>
      <c r="Y71">
        <v>23.28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261.02</v>
      </c>
      <c r="C72" s="75">
        <v>67.52</v>
      </c>
      <c r="D72" s="135">
        <f t="shared" si="1"/>
        <v>54.91</v>
      </c>
      <c r="E72" s="75"/>
      <c r="F72" s="78">
        <v>4.5999999999999996</v>
      </c>
      <c r="G72" s="78">
        <v>4.5999999999999996</v>
      </c>
      <c r="H72" s="78">
        <v>4.72</v>
      </c>
      <c r="I72">
        <v>113.65</v>
      </c>
      <c r="J72">
        <v>241.15</v>
      </c>
      <c r="K72">
        <v>91.12</v>
      </c>
      <c r="L72">
        <v>3.65</v>
      </c>
      <c r="M72">
        <v>10.59</v>
      </c>
      <c r="N72" s="135">
        <v>18.3</v>
      </c>
      <c r="O72" s="135">
        <v>18.309999999999999</v>
      </c>
      <c r="P72" s="135">
        <v>18.3</v>
      </c>
      <c r="Q72">
        <v>3.99</v>
      </c>
      <c r="R72">
        <v>13.96</v>
      </c>
      <c r="S72">
        <v>4.08</v>
      </c>
      <c r="T72">
        <v>46.92</v>
      </c>
      <c r="U72">
        <v>15.64</v>
      </c>
      <c r="V72">
        <v>15.63</v>
      </c>
      <c r="W72">
        <v>67.63</v>
      </c>
      <c r="X72">
        <v>13.53</v>
      </c>
      <c r="Y72">
        <v>26.62</v>
      </c>
      <c r="Z72">
        <v>16.18</v>
      </c>
      <c r="AA72">
        <v>33.33</v>
      </c>
      <c r="AB72">
        <v>16.670000000000002</v>
      </c>
    </row>
    <row r="73" spans="1:28">
      <c r="A73" t="s">
        <v>115</v>
      </c>
      <c r="B73" s="75">
        <v>261.02</v>
      </c>
      <c r="C73" s="75">
        <v>67.52</v>
      </c>
      <c r="D73" s="135">
        <f t="shared" si="1"/>
        <v>42.75</v>
      </c>
      <c r="E73" s="75"/>
      <c r="F73" s="78">
        <v>3.53</v>
      </c>
      <c r="G73" s="78">
        <v>3.53</v>
      </c>
      <c r="H73" s="78">
        <v>3.62</v>
      </c>
      <c r="I73">
        <v>113.65</v>
      </c>
      <c r="J73">
        <v>254.65</v>
      </c>
      <c r="K73">
        <v>91.12</v>
      </c>
      <c r="L73">
        <v>3.65</v>
      </c>
      <c r="M73">
        <v>10.57</v>
      </c>
      <c r="N73" s="135">
        <v>15.7</v>
      </c>
      <c r="O73" s="135">
        <v>11.35</v>
      </c>
      <c r="P73" s="135">
        <v>15.7</v>
      </c>
      <c r="Q73">
        <v>3.99</v>
      </c>
      <c r="R73">
        <v>9.77</v>
      </c>
      <c r="S73">
        <v>4.08</v>
      </c>
      <c r="T73">
        <v>46.64</v>
      </c>
      <c r="U73">
        <v>15.55</v>
      </c>
      <c r="V73">
        <v>15.53</v>
      </c>
      <c r="W73">
        <v>48.37</v>
      </c>
      <c r="X73">
        <v>9.67</v>
      </c>
      <c r="Y73">
        <v>21.11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261.02</v>
      </c>
      <c r="C74" s="75">
        <v>67.52</v>
      </c>
      <c r="D74" s="135">
        <f t="shared" si="1"/>
        <v>20</v>
      </c>
      <c r="E74" s="75"/>
      <c r="F74" s="78">
        <v>2.48</v>
      </c>
      <c r="G74" s="78">
        <v>2.48</v>
      </c>
      <c r="H74" s="78">
        <v>2.5299999999999998</v>
      </c>
      <c r="I74">
        <v>113.65</v>
      </c>
      <c r="J74">
        <v>271.29000000000002</v>
      </c>
      <c r="K74">
        <v>91.12</v>
      </c>
      <c r="L74">
        <v>3.65</v>
      </c>
      <c r="M74">
        <v>10.55</v>
      </c>
      <c r="N74" s="135">
        <v>8.9</v>
      </c>
      <c r="O74" s="135">
        <v>3.42</v>
      </c>
      <c r="P74" s="135">
        <v>7.68</v>
      </c>
      <c r="Q74">
        <v>3.99</v>
      </c>
      <c r="R74">
        <v>6.27</v>
      </c>
      <c r="S74">
        <v>4.08</v>
      </c>
      <c r="T74">
        <v>47.29</v>
      </c>
      <c r="U74">
        <v>15.76</v>
      </c>
      <c r="V74">
        <v>15.77</v>
      </c>
      <c r="W74">
        <v>32.56</v>
      </c>
      <c r="X74">
        <v>6.51</v>
      </c>
      <c r="Y74">
        <v>17.21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261.02</v>
      </c>
      <c r="C75" s="75">
        <v>67.52</v>
      </c>
      <c r="D75" s="135">
        <f t="shared" si="1"/>
        <v>0</v>
      </c>
      <c r="E75" s="75"/>
      <c r="F75" s="78">
        <v>1.52</v>
      </c>
      <c r="G75" s="78">
        <v>1.52</v>
      </c>
      <c r="H75" s="78">
        <v>1.56</v>
      </c>
      <c r="I75">
        <v>113.65</v>
      </c>
      <c r="J75">
        <v>271.29000000000002</v>
      </c>
      <c r="K75">
        <v>91.12</v>
      </c>
      <c r="L75">
        <v>4.1100000000000003</v>
      </c>
      <c r="M75">
        <v>6.52</v>
      </c>
      <c r="N75" s="135">
        <v>0</v>
      </c>
      <c r="O75" s="135">
        <v>0</v>
      </c>
      <c r="P75" s="135">
        <v>0</v>
      </c>
      <c r="Q75">
        <v>4.45</v>
      </c>
      <c r="R75">
        <v>3.35</v>
      </c>
      <c r="S75">
        <v>4.26</v>
      </c>
      <c r="T75">
        <v>47.93</v>
      </c>
      <c r="U75">
        <v>15.98</v>
      </c>
      <c r="V75">
        <v>15.97</v>
      </c>
      <c r="W75">
        <v>18.809999999999999</v>
      </c>
      <c r="X75">
        <v>3.76</v>
      </c>
      <c r="Y75">
        <v>12.06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261.02</v>
      </c>
      <c r="C76" s="75">
        <v>67.52</v>
      </c>
      <c r="D76" s="135">
        <f t="shared" si="1"/>
        <v>0</v>
      </c>
      <c r="E76" s="75"/>
      <c r="F76" s="78">
        <v>0.78</v>
      </c>
      <c r="G76" s="78">
        <v>0.78</v>
      </c>
      <c r="H76" s="78">
        <v>0.8</v>
      </c>
      <c r="I76">
        <v>113.65</v>
      </c>
      <c r="J76">
        <v>271.29000000000002</v>
      </c>
      <c r="K76">
        <v>91.12</v>
      </c>
      <c r="L76">
        <v>4.1100000000000003</v>
      </c>
      <c r="M76">
        <v>6.5</v>
      </c>
      <c r="N76" s="135">
        <v>0</v>
      </c>
      <c r="O76" s="135">
        <v>0</v>
      </c>
      <c r="P76" s="135">
        <v>0</v>
      </c>
      <c r="Q76">
        <v>4.45</v>
      </c>
      <c r="R76">
        <v>1.52</v>
      </c>
      <c r="S76">
        <v>4.26</v>
      </c>
      <c r="T76">
        <v>47.93</v>
      </c>
      <c r="U76">
        <v>15.98</v>
      </c>
      <c r="V76">
        <v>15.97</v>
      </c>
      <c r="W76">
        <v>9.43</v>
      </c>
      <c r="X76">
        <v>1.88</v>
      </c>
      <c r="Y76">
        <v>7.05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261.02</v>
      </c>
      <c r="C77" s="75">
        <v>67.52</v>
      </c>
      <c r="D77" s="135">
        <f t="shared" si="1"/>
        <v>0</v>
      </c>
      <c r="E77" s="75"/>
      <c r="F77" s="78">
        <v>0.26</v>
      </c>
      <c r="G77" s="78">
        <v>0.26</v>
      </c>
      <c r="H77" s="78">
        <v>0.27</v>
      </c>
      <c r="I77">
        <v>113.65</v>
      </c>
      <c r="J77">
        <v>271.29000000000002</v>
      </c>
      <c r="K77">
        <v>91.12</v>
      </c>
      <c r="L77">
        <v>4.1100000000000003</v>
      </c>
      <c r="M77">
        <v>6.37</v>
      </c>
      <c r="N77" s="135">
        <v>0</v>
      </c>
      <c r="O77" s="135">
        <v>0</v>
      </c>
      <c r="P77" s="135">
        <v>0</v>
      </c>
      <c r="Q77">
        <v>4.45</v>
      </c>
      <c r="R77">
        <v>0.56999999999999995</v>
      </c>
      <c r="S77">
        <v>4.26</v>
      </c>
      <c r="T77">
        <v>74.069999999999993</v>
      </c>
      <c r="U77">
        <v>24.69</v>
      </c>
      <c r="V77">
        <v>24.68</v>
      </c>
      <c r="W77">
        <v>4.08</v>
      </c>
      <c r="X77">
        <v>0.81</v>
      </c>
      <c r="Y77">
        <v>4.4400000000000004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261.02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113.65</v>
      </c>
      <c r="J78">
        <v>271.29000000000002</v>
      </c>
      <c r="K78">
        <v>91.12</v>
      </c>
      <c r="L78">
        <v>4.1100000000000003</v>
      </c>
      <c r="M78">
        <v>6.31</v>
      </c>
      <c r="N78" s="135">
        <v>0</v>
      </c>
      <c r="O78" s="135">
        <v>0</v>
      </c>
      <c r="P78" s="135">
        <v>0</v>
      </c>
      <c r="Q78">
        <v>4.45</v>
      </c>
      <c r="R78">
        <v>0</v>
      </c>
      <c r="S78">
        <v>4.26</v>
      </c>
      <c r="T78">
        <v>72.81</v>
      </c>
      <c r="U78">
        <v>24.27</v>
      </c>
      <c r="V78">
        <v>24.27</v>
      </c>
      <c r="W78">
        <v>1.73</v>
      </c>
      <c r="X78">
        <v>0.34</v>
      </c>
      <c r="Y78">
        <v>1.72</v>
      </c>
      <c r="Z78">
        <v>0</v>
      </c>
      <c r="AA78">
        <v>2.67</v>
      </c>
      <c r="AB78">
        <v>1.33</v>
      </c>
    </row>
    <row r="79" spans="1:28">
      <c r="A79" t="s">
        <v>121</v>
      </c>
      <c r="B79" s="75">
        <v>261.02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113.65</v>
      </c>
      <c r="J79">
        <v>271.29000000000002</v>
      </c>
      <c r="K79">
        <v>91.12</v>
      </c>
      <c r="L79">
        <v>4.66</v>
      </c>
      <c r="M79">
        <v>6.18</v>
      </c>
      <c r="N79" s="135">
        <v>0</v>
      </c>
      <c r="O79" s="135">
        <v>0</v>
      </c>
      <c r="P79" s="135">
        <v>0</v>
      </c>
      <c r="Q79">
        <v>3.84</v>
      </c>
      <c r="R79">
        <v>0</v>
      </c>
      <c r="S79">
        <v>3.99</v>
      </c>
      <c r="T79">
        <v>70.260000000000005</v>
      </c>
      <c r="U79">
        <v>23.42</v>
      </c>
      <c r="V79">
        <v>23.42</v>
      </c>
      <c r="W79">
        <v>0.12</v>
      </c>
      <c r="X79">
        <v>0.02</v>
      </c>
      <c r="Y79">
        <v>0.28000000000000003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261.02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113.65</v>
      </c>
      <c r="J80">
        <v>271.29000000000002</v>
      </c>
      <c r="K80">
        <v>91.12</v>
      </c>
      <c r="L80">
        <v>4.66</v>
      </c>
      <c r="M80">
        <v>6.05</v>
      </c>
      <c r="N80" s="135">
        <v>0</v>
      </c>
      <c r="O80" s="135">
        <v>0</v>
      </c>
      <c r="P80" s="135">
        <v>0</v>
      </c>
      <c r="Q80">
        <v>3.84</v>
      </c>
      <c r="R80">
        <v>0</v>
      </c>
      <c r="S80">
        <v>3.99</v>
      </c>
      <c r="T80">
        <v>67.84</v>
      </c>
      <c r="U80">
        <v>22.61</v>
      </c>
      <c r="V80">
        <v>22.62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261.02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113.65</v>
      </c>
      <c r="J81">
        <v>271.29000000000002</v>
      </c>
      <c r="K81">
        <v>91.12</v>
      </c>
      <c r="L81">
        <v>3.41</v>
      </c>
      <c r="M81">
        <v>6.02</v>
      </c>
      <c r="N81" s="135">
        <v>0</v>
      </c>
      <c r="O81" s="135">
        <v>0</v>
      </c>
      <c r="P81" s="135">
        <v>0</v>
      </c>
      <c r="Q81">
        <v>3.84</v>
      </c>
      <c r="R81">
        <v>0</v>
      </c>
      <c r="S81">
        <v>3.99</v>
      </c>
      <c r="T81">
        <v>64.319999999999993</v>
      </c>
      <c r="U81">
        <v>21.44</v>
      </c>
      <c r="V81">
        <v>21.43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261.02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113.65</v>
      </c>
      <c r="J82">
        <v>271.29000000000002</v>
      </c>
      <c r="K82">
        <v>91.12</v>
      </c>
      <c r="L82">
        <v>3.41</v>
      </c>
      <c r="M82">
        <v>5.99</v>
      </c>
      <c r="N82" s="135">
        <v>0</v>
      </c>
      <c r="O82" s="135">
        <v>0</v>
      </c>
      <c r="P82" s="135">
        <v>0</v>
      </c>
      <c r="Q82">
        <v>3.84</v>
      </c>
      <c r="R82">
        <v>0</v>
      </c>
      <c r="S82">
        <v>3.99</v>
      </c>
      <c r="T82">
        <v>62.57</v>
      </c>
      <c r="U82">
        <v>20.86</v>
      </c>
      <c r="V82">
        <v>20.85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261.02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113.65</v>
      </c>
      <c r="J83">
        <v>271.29000000000002</v>
      </c>
      <c r="K83">
        <v>91.12</v>
      </c>
      <c r="L83">
        <v>3.41</v>
      </c>
      <c r="M83">
        <v>5.96</v>
      </c>
      <c r="N83" s="135">
        <v>0</v>
      </c>
      <c r="O83" s="135">
        <v>0</v>
      </c>
      <c r="P83" s="135">
        <v>0</v>
      </c>
      <c r="Q83">
        <v>3.84</v>
      </c>
      <c r="R83">
        <v>0</v>
      </c>
      <c r="S83">
        <v>3.99</v>
      </c>
      <c r="T83">
        <v>62.4</v>
      </c>
      <c r="U83">
        <v>20.8</v>
      </c>
      <c r="V83">
        <v>20.8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261.02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113.65</v>
      </c>
      <c r="J84">
        <v>271.29000000000002</v>
      </c>
      <c r="K84">
        <v>91.12</v>
      </c>
      <c r="L84">
        <v>3.41</v>
      </c>
      <c r="M84">
        <v>5.93</v>
      </c>
      <c r="N84" s="135">
        <v>0</v>
      </c>
      <c r="O84" s="135">
        <v>0</v>
      </c>
      <c r="P84" s="135">
        <v>0</v>
      </c>
      <c r="Q84">
        <v>3.84</v>
      </c>
      <c r="R84">
        <v>0</v>
      </c>
      <c r="S84">
        <v>3.99</v>
      </c>
      <c r="T84">
        <v>62.27</v>
      </c>
      <c r="U84">
        <v>20.76</v>
      </c>
      <c r="V84">
        <v>20.74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261.02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113.65</v>
      </c>
      <c r="J85">
        <v>271.29000000000002</v>
      </c>
      <c r="K85">
        <v>91.12</v>
      </c>
      <c r="L85">
        <v>3.41</v>
      </c>
      <c r="M85">
        <v>5.72</v>
      </c>
      <c r="N85" s="135">
        <v>0</v>
      </c>
      <c r="O85" s="135">
        <v>0</v>
      </c>
      <c r="P85" s="135">
        <v>0</v>
      </c>
      <c r="Q85">
        <v>3.84</v>
      </c>
      <c r="R85">
        <v>0</v>
      </c>
      <c r="S85">
        <v>3.99</v>
      </c>
      <c r="T85">
        <v>60.97</v>
      </c>
      <c r="U85">
        <v>20.32</v>
      </c>
      <c r="V85">
        <v>20.32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261.02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113.65</v>
      </c>
      <c r="J86">
        <v>271.29000000000002</v>
      </c>
      <c r="K86">
        <v>91.12</v>
      </c>
      <c r="L86">
        <v>3.41</v>
      </c>
      <c r="M86">
        <v>5.45</v>
      </c>
      <c r="N86" s="135">
        <v>0</v>
      </c>
      <c r="O86" s="135">
        <v>0</v>
      </c>
      <c r="P86" s="135">
        <v>0</v>
      </c>
      <c r="Q86">
        <v>3.84</v>
      </c>
      <c r="R86">
        <v>0</v>
      </c>
      <c r="S86">
        <v>3.99</v>
      </c>
      <c r="T86">
        <v>59.72</v>
      </c>
      <c r="U86">
        <v>19.91</v>
      </c>
      <c r="V86">
        <v>19.89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261.02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113.65</v>
      </c>
      <c r="J87">
        <v>271.29000000000002</v>
      </c>
      <c r="K87">
        <v>91.12</v>
      </c>
      <c r="L87">
        <v>3.26</v>
      </c>
      <c r="M87">
        <v>5.25</v>
      </c>
      <c r="N87" s="135">
        <v>0</v>
      </c>
      <c r="O87" s="135">
        <v>0</v>
      </c>
      <c r="P87" s="135">
        <v>0</v>
      </c>
      <c r="Q87">
        <v>3.68</v>
      </c>
      <c r="R87">
        <v>0</v>
      </c>
      <c r="S87">
        <v>3.9</v>
      </c>
      <c r="T87">
        <v>57.68</v>
      </c>
      <c r="U87">
        <v>19.23</v>
      </c>
      <c r="V87">
        <v>19.21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261.02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113.65</v>
      </c>
      <c r="J88">
        <v>271.29000000000002</v>
      </c>
      <c r="K88">
        <v>91.12</v>
      </c>
      <c r="L88">
        <v>3.26</v>
      </c>
      <c r="M88">
        <v>5.14</v>
      </c>
      <c r="N88" s="135">
        <v>0</v>
      </c>
      <c r="O88" s="135">
        <v>0</v>
      </c>
      <c r="P88" s="135">
        <v>0</v>
      </c>
      <c r="Q88">
        <v>3.68</v>
      </c>
      <c r="R88">
        <v>0</v>
      </c>
      <c r="S88">
        <v>3.9</v>
      </c>
      <c r="T88">
        <v>57.62</v>
      </c>
      <c r="U88">
        <v>19.21</v>
      </c>
      <c r="V88">
        <v>19.2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261.02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113.65</v>
      </c>
      <c r="J89">
        <v>271.29000000000002</v>
      </c>
      <c r="K89">
        <v>91.12</v>
      </c>
      <c r="L89">
        <v>3.26</v>
      </c>
      <c r="M89">
        <v>4.71</v>
      </c>
      <c r="N89" s="135">
        <v>0</v>
      </c>
      <c r="O89" s="135">
        <v>0</v>
      </c>
      <c r="P89" s="135">
        <v>0</v>
      </c>
      <c r="Q89">
        <v>3.68</v>
      </c>
      <c r="R89">
        <v>0</v>
      </c>
      <c r="S89">
        <v>3.9</v>
      </c>
      <c r="T89">
        <v>56.13</v>
      </c>
      <c r="U89">
        <v>18.71</v>
      </c>
      <c r="V89">
        <v>18.71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261.02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113.65</v>
      </c>
      <c r="J90">
        <v>271.29000000000002</v>
      </c>
      <c r="K90">
        <v>91.12</v>
      </c>
      <c r="L90">
        <v>3.26</v>
      </c>
      <c r="M90">
        <v>4.3</v>
      </c>
      <c r="N90" s="135">
        <v>0</v>
      </c>
      <c r="O90" s="135">
        <v>0</v>
      </c>
      <c r="P90" s="135">
        <v>0</v>
      </c>
      <c r="Q90">
        <v>3.68</v>
      </c>
      <c r="R90">
        <v>0</v>
      </c>
      <c r="S90">
        <v>3.9</v>
      </c>
      <c r="T90">
        <v>54.28</v>
      </c>
      <c r="U90">
        <v>18.09</v>
      </c>
      <c r="V90">
        <v>18.100000000000001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261.02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113.65</v>
      </c>
      <c r="J91">
        <v>271.29000000000002</v>
      </c>
      <c r="K91">
        <v>91.12</v>
      </c>
      <c r="L91">
        <v>3.26</v>
      </c>
      <c r="M91">
        <v>3.95</v>
      </c>
      <c r="N91" s="135">
        <v>0</v>
      </c>
      <c r="O91" s="135">
        <v>0</v>
      </c>
      <c r="P91" s="135">
        <v>0</v>
      </c>
      <c r="Q91">
        <v>3.68</v>
      </c>
      <c r="R91">
        <v>0</v>
      </c>
      <c r="S91">
        <v>3.9</v>
      </c>
      <c r="T91">
        <v>53.09</v>
      </c>
      <c r="U91">
        <v>17.7</v>
      </c>
      <c r="V91">
        <v>17.690000000000001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261.02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113.65</v>
      </c>
      <c r="J92">
        <v>271.29000000000002</v>
      </c>
      <c r="K92">
        <v>91.12</v>
      </c>
      <c r="L92">
        <v>3.26</v>
      </c>
      <c r="M92">
        <v>3.94</v>
      </c>
      <c r="N92" s="135">
        <v>0</v>
      </c>
      <c r="O92" s="135">
        <v>0</v>
      </c>
      <c r="P92" s="135">
        <v>0</v>
      </c>
      <c r="Q92">
        <v>3.68</v>
      </c>
      <c r="R92">
        <v>0</v>
      </c>
      <c r="S92">
        <v>3.9</v>
      </c>
      <c r="T92">
        <v>53.14</v>
      </c>
      <c r="U92">
        <v>17.71</v>
      </c>
      <c r="V92">
        <v>17.71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261.02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113.65</v>
      </c>
      <c r="J93">
        <v>271.29000000000002</v>
      </c>
      <c r="K93">
        <v>91.12</v>
      </c>
      <c r="L93">
        <v>3.26</v>
      </c>
      <c r="M93">
        <v>3.92</v>
      </c>
      <c r="N93" s="135">
        <v>0</v>
      </c>
      <c r="O93" s="135">
        <v>0</v>
      </c>
      <c r="P93" s="135">
        <v>0</v>
      </c>
      <c r="Q93">
        <v>3.68</v>
      </c>
      <c r="R93">
        <v>0</v>
      </c>
      <c r="S93">
        <v>3.9</v>
      </c>
      <c r="T93">
        <v>51.78</v>
      </c>
      <c r="U93">
        <v>17.260000000000002</v>
      </c>
      <c r="V93">
        <v>17.260000000000002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261.02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113.65</v>
      </c>
      <c r="J94">
        <v>271.29000000000002</v>
      </c>
      <c r="K94">
        <v>91.12</v>
      </c>
      <c r="L94">
        <v>3.26</v>
      </c>
      <c r="M94">
        <v>3.84</v>
      </c>
      <c r="N94" s="135">
        <v>0</v>
      </c>
      <c r="O94" s="135">
        <v>0</v>
      </c>
      <c r="P94" s="135">
        <v>0</v>
      </c>
      <c r="Q94">
        <v>3.68</v>
      </c>
      <c r="R94">
        <v>0</v>
      </c>
      <c r="S94">
        <v>3.9</v>
      </c>
      <c r="T94">
        <v>50.63</v>
      </c>
      <c r="U94">
        <v>16.88</v>
      </c>
      <c r="V94">
        <v>16.86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261.02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113.65</v>
      </c>
      <c r="J95">
        <v>271.29000000000002</v>
      </c>
      <c r="K95">
        <v>91.12</v>
      </c>
      <c r="L95">
        <v>3.11</v>
      </c>
      <c r="M95">
        <v>3.81</v>
      </c>
      <c r="N95" s="135">
        <v>0</v>
      </c>
      <c r="O95" s="135">
        <v>0</v>
      </c>
      <c r="P95" s="135">
        <v>0</v>
      </c>
      <c r="Q95">
        <v>3.68</v>
      </c>
      <c r="R95">
        <v>0</v>
      </c>
      <c r="S95">
        <v>3.8</v>
      </c>
      <c r="T95">
        <v>50.05</v>
      </c>
      <c r="U95">
        <v>16.68</v>
      </c>
      <c r="V95">
        <v>16.68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261.02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113.65</v>
      </c>
      <c r="J96">
        <v>271.29000000000002</v>
      </c>
      <c r="K96">
        <v>91.12</v>
      </c>
      <c r="L96">
        <v>3.11</v>
      </c>
      <c r="M96">
        <v>3.78</v>
      </c>
      <c r="N96" s="135">
        <v>0</v>
      </c>
      <c r="O96" s="135">
        <v>0</v>
      </c>
      <c r="P96" s="135">
        <v>0</v>
      </c>
      <c r="Q96">
        <v>3.68</v>
      </c>
      <c r="R96">
        <v>0</v>
      </c>
      <c r="S96">
        <v>3.8</v>
      </c>
      <c r="T96">
        <v>48.63</v>
      </c>
      <c r="U96">
        <v>16.21</v>
      </c>
      <c r="V96">
        <v>16.2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261.02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113.65</v>
      </c>
      <c r="J97">
        <v>271.29000000000002</v>
      </c>
      <c r="K97">
        <v>91.12</v>
      </c>
      <c r="L97">
        <v>3.11</v>
      </c>
      <c r="M97">
        <v>3.76</v>
      </c>
      <c r="N97" s="135">
        <v>0</v>
      </c>
      <c r="O97" s="135">
        <v>0</v>
      </c>
      <c r="P97" s="135">
        <v>0</v>
      </c>
      <c r="Q97">
        <v>3.68</v>
      </c>
      <c r="R97">
        <v>0</v>
      </c>
      <c r="S97">
        <v>3.8</v>
      </c>
      <c r="T97">
        <v>47.93</v>
      </c>
      <c r="U97">
        <v>15.98</v>
      </c>
      <c r="V97">
        <v>15.97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261.02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113.65</v>
      </c>
      <c r="J98">
        <v>271.29000000000002</v>
      </c>
      <c r="K98">
        <v>91.12</v>
      </c>
      <c r="L98">
        <v>3.11</v>
      </c>
      <c r="M98">
        <v>3.57</v>
      </c>
      <c r="N98" s="135">
        <v>0</v>
      </c>
      <c r="O98" s="135">
        <v>0</v>
      </c>
      <c r="P98" s="135">
        <v>0</v>
      </c>
      <c r="Q98">
        <v>3.68</v>
      </c>
      <c r="R98">
        <v>0</v>
      </c>
      <c r="S98">
        <v>3.8</v>
      </c>
      <c r="T98">
        <v>48.77</v>
      </c>
      <c r="U98">
        <v>16.260000000000002</v>
      </c>
      <c r="V98">
        <v>16.239999999999998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6.2644800000000087</v>
      </c>
      <c r="C99" s="75">
        <f t="shared" ref="C99:L99" si="2">SUM(C3:C98)/4000</f>
        <v>1.6204800000000037</v>
      </c>
      <c r="D99" s="135">
        <f t="shared" ref="D99" si="3">SUM(D3:D98)/4000</f>
        <v>0.87228499999999953</v>
      </c>
      <c r="E99" s="75"/>
      <c r="F99" s="78">
        <f t="shared" si="2"/>
        <v>0.12665000000000001</v>
      </c>
      <c r="G99" s="78">
        <f t="shared" si="2"/>
        <v>0.12665000000000001</v>
      </c>
      <c r="H99" s="78">
        <f t="shared" si="2"/>
        <v>0.12982499999999997</v>
      </c>
      <c r="I99">
        <f t="shared" si="2"/>
        <v>2.6381424999999981</v>
      </c>
      <c r="J99">
        <f t="shared" si="2"/>
        <v>5.5332950000000078</v>
      </c>
      <c r="K99">
        <f t="shared" si="2"/>
        <v>2.186879999999999</v>
      </c>
      <c r="L99">
        <f t="shared" si="2"/>
        <v>7.7037500000000064E-2</v>
      </c>
      <c r="M99">
        <f t="shared" ref="M99:AB99" si="4">SUM(M3:M98)/4000</f>
        <v>0.15441499999999994</v>
      </c>
      <c r="N99" s="135">
        <f t="shared" si="4"/>
        <v>0.30095250000000018</v>
      </c>
      <c r="O99" s="135">
        <f t="shared" si="4"/>
        <v>0.27872749999999974</v>
      </c>
      <c r="P99" s="135">
        <f t="shared" si="4"/>
        <v>0.29260500000000017</v>
      </c>
      <c r="Q99">
        <f t="shared" si="4"/>
        <v>8.2989999999999925E-2</v>
      </c>
      <c r="R99">
        <f t="shared" si="4"/>
        <v>0.89724000000000004</v>
      </c>
      <c r="S99">
        <f t="shared" si="4"/>
        <v>9.0909999999999991E-2</v>
      </c>
      <c r="T99">
        <f t="shared" si="4"/>
        <v>1.2764750000000005</v>
      </c>
      <c r="U99">
        <f t="shared" si="4"/>
        <v>0.42550500000000008</v>
      </c>
      <c r="V99">
        <f t="shared" si="4"/>
        <v>0.42535000000000006</v>
      </c>
      <c r="W99">
        <f t="shared" si="4"/>
        <v>1.8671524999999993</v>
      </c>
      <c r="X99">
        <f t="shared" si="4"/>
        <v>0.37342750000000008</v>
      </c>
      <c r="Y99">
        <f t="shared" si="4"/>
        <v>0.56438500000000014</v>
      </c>
      <c r="Z99">
        <f t="shared" si="4"/>
        <v>0.36872749999999999</v>
      </c>
      <c r="AA99">
        <f t="shared" si="4"/>
        <v>0.76081000000000032</v>
      </c>
      <c r="AB99">
        <f t="shared" si="4"/>
        <v>0.3803625000000001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13.879</v>
      </c>
      <c r="C6" s="136">
        <f>'IDT-1 Calculation'!DG6</f>
        <v>8.5990000000000002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-22.478000000000002</v>
      </c>
      <c r="G6" s="141">
        <f t="shared" si="0"/>
        <v>0</v>
      </c>
    </row>
    <row r="7" spans="1:7">
      <c r="A7" s="140" t="s">
        <v>49</v>
      </c>
      <c r="B7" s="136">
        <f>'IDT-1 Calculation'!DF7</f>
        <v>26.43</v>
      </c>
      <c r="C7" s="136">
        <f>'IDT-1 Calculation'!DG7</f>
        <v>16.375</v>
      </c>
      <c r="D7" s="136">
        <f>'IDT-1 Calculation'!DH7</f>
        <v>0</v>
      </c>
      <c r="E7" s="136">
        <f>'IDT-1 Calculation'!DI7</f>
        <v>0</v>
      </c>
      <c r="F7" s="136">
        <f>'IDT-1 Calculation'!DJ7</f>
        <v>-42.805</v>
      </c>
      <c r="G7" s="141">
        <f t="shared" si="0"/>
        <v>0</v>
      </c>
    </row>
    <row r="8" spans="1:7">
      <c r="A8" s="140" t="s">
        <v>50</v>
      </c>
      <c r="B8" s="136">
        <f>'IDT-1 Calculation'!DF8</f>
        <v>42.173000000000002</v>
      </c>
      <c r="C8" s="136">
        <f>'IDT-1 Calculation'!DG8</f>
        <v>26.13</v>
      </c>
      <c r="D8" s="136">
        <f>'IDT-1 Calculation'!DH8</f>
        <v>0</v>
      </c>
      <c r="E8" s="136">
        <f>'IDT-1 Calculation'!DI8</f>
        <v>0</v>
      </c>
      <c r="F8" s="136">
        <f>'IDT-1 Calculation'!DJ8</f>
        <v>-68.302999999999997</v>
      </c>
      <c r="G8" s="141">
        <f t="shared" si="0"/>
        <v>0</v>
      </c>
    </row>
    <row r="9" spans="1:7">
      <c r="A9" s="140" t="s">
        <v>51</v>
      </c>
      <c r="B9" s="136">
        <f>'IDT-1 Calculation'!DF9</f>
        <v>46.573999999999998</v>
      </c>
      <c r="C9" s="136">
        <f>'IDT-1 Calculation'!DG9</f>
        <v>28.856999999999999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-75.430999999999997</v>
      </c>
      <c r="G9" s="141">
        <f t="shared" si="0"/>
        <v>0</v>
      </c>
    </row>
    <row r="10" spans="1:7">
      <c r="A10" s="140" t="s">
        <v>52</v>
      </c>
      <c r="B10" s="136">
        <f>'IDT-1 Calculation'!DF10</f>
        <v>54.92</v>
      </c>
      <c r="C10" s="136">
        <f>'IDT-1 Calculation'!DG10</f>
        <v>34.027999999999999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-88.948000000000008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66.552999999999997</v>
      </c>
      <c r="C11" s="136">
        <f>'IDT-1 Calculation'!DG11</f>
        <v>41.235999999999997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-107.78899999999999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75.412000000000006</v>
      </c>
      <c r="C12" s="136">
        <f>'IDT-1 Calculation'!DG12</f>
        <v>46.723999999999997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-122.136</v>
      </c>
      <c r="G12" s="141">
        <f t="shared" si="0"/>
        <v>0</v>
      </c>
    </row>
    <row r="13" spans="1:7">
      <c r="A13" s="140" t="s">
        <v>55</v>
      </c>
      <c r="B13" s="136">
        <f>'IDT-1 Calculation'!DF13</f>
        <v>87.695999999999998</v>
      </c>
      <c r="C13" s="136">
        <f>'IDT-1 Calculation'!DG13</f>
        <v>54.335000000000001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-142.03100000000001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64</v>
      </c>
      <c r="C14" s="136">
        <f>'IDT-1 Calculation'!DG14</f>
        <v>45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-109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163.191</v>
      </c>
      <c r="C15" s="136">
        <f>'IDT-1 Calculation'!DG15</f>
        <v>20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-183.191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142</v>
      </c>
      <c r="C16" s="136">
        <f>'IDT-1 Calculation'!DG16</f>
        <v>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-147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118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-118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94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-94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210</v>
      </c>
      <c r="C19" s="136">
        <f>'IDT-1 Calculation'!DG19</f>
        <v>-20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-190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180</v>
      </c>
      <c r="C20" s="136">
        <f>'IDT-1 Calculation'!DG20</f>
        <v>-35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-145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160</v>
      </c>
      <c r="C21" s="136">
        <f>'IDT-1 Calculation'!DG21</f>
        <v>-50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-110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138</v>
      </c>
      <c r="C22" s="136">
        <f>'IDT-1 Calculation'!DG22</f>
        <v>-58.423999999999999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-79.575999999999993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118</v>
      </c>
      <c r="C23" s="136">
        <f>'IDT-1 Calculation'!DG23</f>
        <v>-49.957000000000001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-68.043000000000006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85</v>
      </c>
      <c r="C24" s="136">
        <f>'IDT-1 Calculation'!DG24</f>
        <v>-35.985999999999997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-49.014000000000003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59</v>
      </c>
      <c r="C25" s="136">
        <f>'IDT-1 Calculation'!DG25</f>
        <v>-24.978000000000002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-34.021999999999998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21</v>
      </c>
      <c r="C26" s="136">
        <f>'IDT-1 Calculation'!DG26</f>
        <v>-8.891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-12.109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100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74</v>
      </c>
      <c r="C28" s="136">
        <f>'IDT-1 Calculation'!DG28</f>
        <v>-30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44</v>
      </c>
      <c r="C29" s="136">
        <f>'IDT-1 Calculation'!DG29</f>
        <v>-18.628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-25.372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21</v>
      </c>
      <c r="C30" s="136">
        <f>'IDT-1 Calculation'!DG30</f>
        <v>-5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11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33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-33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36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-36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45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-45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46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-46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44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43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106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-106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101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32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-32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38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55</v>
      </c>
      <c r="C61" s="136">
        <f>'IDT-1 Calculation'!DG61</f>
        <v>10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-65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87</v>
      </c>
      <c r="C62" s="136">
        <f>'IDT-1 Calculation'!DG62</f>
        <v>20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-107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124</v>
      </c>
      <c r="C63" s="136">
        <f>'IDT-1 Calculation'!DG63</f>
        <v>30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-154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146</v>
      </c>
      <c r="C64" s="136">
        <f>'IDT-1 Calculation'!DG64</f>
        <v>40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-186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175</v>
      </c>
      <c r="C65" s="136">
        <f>'IDT-1 Calculation'!DG65</f>
        <v>50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-225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183.666</v>
      </c>
      <c r="C66" s="136">
        <f>'IDT-1 Calculation'!DG66</f>
        <v>55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-238.666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155</v>
      </c>
      <c r="C67" s="136">
        <f>'IDT-1 Calculation'!DG67</f>
        <v>60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-215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160</v>
      </c>
      <c r="C68" s="136">
        <f>'IDT-1 Calculation'!DG68</f>
        <v>60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-220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156.64599999999999</v>
      </c>
      <c r="C69" s="136">
        <f>'IDT-1 Calculation'!DG69</f>
        <v>65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-221.64599999999999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144.63499999999999</v>
      </c>
      <c r="C70" s="136">
        <f>'IDT-1 Calculation'!DG70</f>
        <v>75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-219.63499999999999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156</v>
      </c>
      <c r="C71" s="136">
        <f>'IDT-1 Calculation'!DG71</f>
        <v>70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-226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159</v>
      </c>
      <c r="C72" s="136">
        <f>'IDT-1 Calculation'!DG72</f>
        <v>65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-224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183.62200000000001</v>
      </c>
      <c r="C73" s="136">
        <f>'IDT-1 Calculation'!DG73</f>
        <v>70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-253.62200000000001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187.18100000000001</v>
      </c>
      <c r="C74" s="136">
        <f>'IDT-1 Calculation'!DG74</f>
        <v>75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-262.18100000000004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173</v>
      </c>
      <c r="C75" s="136">
        <f>'IDT-1 Calculation'!DG75</f>
        <v>75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-248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155</v>
      </c>
      <c r="C76" s="136">
        <f>'IDT-1 Calculation'!DG76</f>
        <v>70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-225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130</v>
      </c>
      <c r="C77" s="136">
        <f>'IDT-1 Calculation'!DG77</f>
        <v>60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141</v>
      </c>
      <c r="C78" s="136">
        <f>'IDT-1 Calculation'!DG78</f>
        <v>40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-181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115</v>
      </c>
      <c r="C79" s="136">
        <f>'IDT-1 Calculation'!DG79</f>
        <v>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67</v>
      </c>
      <c r="C80" s="136">
        <f>'IDT-1 Calculation'!DG80</f>
        <v>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73</v>
      </c>
      <c r="C81" s="136">
        <f>'IDT-1 Calculation'!DG81</f>
        <v>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176</v>
      </c>
      <c r="C85" s="136">
        <f>'IDT-1 Calculation'!DG85</f>
        <v>15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198</v>
      </c>
      <c r="C86" s="136">
        <f>'IDT-1 Calculation'!DG86</f>
        <v>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222.202</v>
      </c>
      <c r="C87" s="136">
        <f>'IDT-1 Calculation'!DG87</f>
        <v>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-257.202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196.96199999999999</v>
      </c>
      <c r="C88" s="136">
        <f>'IDT-1 Calculation'!DG88</f>
        <v>55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-251.96199999999999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159.542</v>
      </c>
      <c r="C89" s="136">
        <f>'IDT-1 Calculation'!DG89</f>
        <v>70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-229.542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123.39700000000001</v>
      </c>
      <c r="C90" s="136">
        <f>'IDT-1 Calculation'!DG90</f>
        <v>76.454999999999998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-199.852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115.782</v>
      </c>
      <c r="C91" s="136">
        <f>'IDT-1 Calculation'!DG91</f>
        <v>71.736999999999995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-187.51900000000001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94.522999999999996</v>
      </c>
      <c r="C92" s="136">
        <f>'IDT-1 Calculation'!DG92</f>
        <v>58.566000000000003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-153.089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76.715999999999994</v>
      </c>
      <c r="C93" s="136">
        <f>'IDT-1 Calculation'!DG93</f>
        <v>47.533000000000001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-124.249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65.632999999999996</v>
      </c>
      <c r="C94" s="136">
        <f>'IDT-1 Calculation'!DG94</f>
        <v>40.665999999999997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-106.29899999999999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49.015000000000001</v>
      </c>
      <c r="C95" s="136">
        <f>'IDT-1 Calculation'!DG95</f>
        <v>30.37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-79.385000000000005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39.997</v>
      </c>
      <c r="C96" s="136">
        <f>'IDT-1 Calculation'!DG96</f>
        <v>24.782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-64.778999999999996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29.204999999999998</v>
      </c>
      <c r="C97" s="136">
        <f>'IDT-1 Calculation'!DG97</f>
        <v>18.094999999999999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-47.3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27.655000000000001</v>
      </c>
      <c r="C98" s="149">
        <f>'IDT-1 Calculation'!DG98</f>
        <v>17.135000000000002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-44.790000000000006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1.8835517500000003</v>
      </c>
      <c r="C99" s="152">
        <f>SUM(C3:C98)/4000</f>
        <v>0.39118974999999995</v>
      </c>
      <c r="D99" s="152">
        <f>SUM(D3:D98)/4000</f>
        <v>0</v>
      </c>
      <c r="E99" s="152">
        <f>SUM(E3:E98)/4000</f>
        <v>0</v>
      </c>
      <c r="F99" s="152">
        <f>SUM(F3:F98)/4000</f>
        <v>-2.2747415000000011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512.33513252464263</v>
      </c>
      <c r="L3">
        <v>9.475247109500657</v>
      </c>
      <c r="M3">
        <v>63.769664187514081</v>
      </c>
      <c r="N3">
        <v>51.882515579741941</v>
      </c>
      <c r="O3">
        <v>73.282949377567277</v>
      </c>
      <c r="P3">
        <v>24.820975398332372</v>
      </c>
      <c r="Q3">
        <v>9.0288835098335873</v>
      </c>
      <c r="R3">
        <v>18.614332420537895</v>
      </c>
      <c r="S3">
        <v>11.592979096267191</v>
      </c>
      <c r="T3">
        <v>0</v>
      </c>
      <c r="U3">
        <v>62.109532510389066</v>
      </c>
      <c r="V3">
        <v>6.259636363636365</v>
      </c>
      <c r="W3">
        <v>20.375383354925173</v>
      </c>
      <c r="X3">
        <v>64.786429238050232</v>
      </c>
      <c r="Y3">
        <v>0</v>
      </c>
      <c r="Z3">
        <v>2.8784289600000004</v>
      </c>
      <c r="AA3">
        <v>12.340957824</v>
      </c>
      <c r="AB3">
        <v>5.7374452800000002</v>
      </c>
      <c r="AC3">
        <v>4.2505073280000003</v>
      </c>
      <c r="AD3">
        <v>8.0065281600000002</v>
      </c>
      <c r="AE3">
        <v>12.678606</v>
      </c>
      <c r="AF3">
        <v>6.1515000000000004</v>
      </c>
      <c r="AG3">
        <v>12.955908000000003</v>
      </c>
      <c r="AH3">
        <v>16.636896000000004</v>
      </c>
      <c r="AI3">
        <v>0</v>
      </c>
      <c r="AJ3">
        <v>0</v>
      </c>
      <c r="AK3">
        <v>22.40748</v>
      </c>
      <c r="AL3">
        <v>15.604200000000001</v>
      </c>
      <c r="AM3">
        <v>2.3184297714285718</v>
      </c>
      <c r="AN3">
        <v>0</v>
      </c>
      <c r="AO3">
        <v>3.0989952000000003E-3</v>
      </c>
      <c r="AP3">
        <v>3.5444757600000001</v>
      </c>
      <c r="AQ3">
        <v>21.87867</v>
      </c>
      <c r="AR3">
        <v>21.819455999999999</v>
      </c>
      <c r="AS3">
        <v>13.588672320000001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39.334177513452502</v>
      </c>
      <c r="BB3">
        <f>SUM(B3:AZ3)-BA3</f>
        <v>1071.8007435561146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512.33513252464263</v>
      </c>
      <c r="L4">
        <v>9.475247109500657</v>
      </c>
      <c r="M4">
        <v>63.769664187514081</v>
      </c>
      <c r="N4">
        <v>51.882515579741941</v>
      </c>
      <c r="O4">
        <v>73.282949377567277</v>
      </c>
      <c r="P4">
        <v>24.820975398332372</v>
      </c>
      <c r="Q4">
        <v>9.0288835098335873</v>
      </c>
      <c r="R4">
        <v>18.614332420537895</v>
      </c>
      <c r="S4">
        <v>11.592979096267191</v>
      </c>
      <c r="T4">
        <v>0</v>
      </c>
      <c r="U4">
        <v>62.109532510389066</v>
      </c>
      <c r="V4">
        <v>6.259636363636365</v>
      </c>
      <c r="W4">
        <v>20.375383354925173</v>
      </c>
      <c r="X4">
        <v>64.786429238050232</v>
      </c>
      <c r="Y4">
        <v>0</v>
      </c>
      <c r="Z4">
        <v>2.8784289600000004</v>
      </c>
      <c r="AA4">
        <v>12.340957824</v>
      </c>
      <c r="AB4">
        <v>5.7374452800000002</v>
      </c>
      <c r="AC4">
        <v>4.2505073280000003</v>
      </c>
      <c r="AD4">
        <v>8.0065281600000002</v>
      </c>
      <c r="AE4">
        <v>12.678606</v>
      </c>
      <c r="AF4">
        <v>6.1515000000000004</v>
      </c>
      <c r="AG4">
        <v>12.955908000000003</v>
      </c>
      <c r="AH4">
        <v>16.636896000000004</v>
      </c>
      <c r="AI4">
        <v>0</v>
      </c>
      <c r="AJ4">
        <v>0</v>
      </c>
      <c r="AK4">
        <v>22.40748</v>
      </c>
      <c r="AL4">
        <v>15.604200000000001</v>
      </c>
      <c r="AM4">
        <v>2.3184297714285718</v>
      </c>
      <c r="AN4">
        <v>0</v>
      </c>
      <c r="AO4">
        <v>0</v>
      </c>
      <c r="AP4">
        <v>3.5444757600000001</v>
      </c>
      <c r="AQ4">
        <v>21.87867</v>
      </c>
      <c r="AR4">
        <v>21.819455999999999</v>
      </c>
      <c r="AS4">
        <v>13.588672320000001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39.334067713452505</v>
      </c>
      <c r="BB4">
        <f t="shared" ref="BB4:BB67" si="0">SUM(B4:AZ4)-BA4</f>
        <v>1071.7977543609145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512.33513252464263</v>
      </c>
      <c r="L5">
        <v>9.475247109500657</v>
      </c>
      <c r="M5">
        <v>63.769664187514081</v>
      </c>
      <c r="N5">
        <v>51.882515579741941</v>
      </c>
      <c r="O5">
        <v>73.282949377567277</v>
      </c>
      <c r="P5">
        <v>24.820975398332372</v>
      </c>
      <c r="Q5">
        <v>9.0288835098335873</v>
      </c>
      <c r="R5">
        <v>18.614332420537895</v>
      </c>
      <c r="S5">
        <v>11.592979096267191</v>
      </c>
      <c r="T5">
        <v>0</v>
      </c>
      <c r="U5">
        <v>62.109532510389066</v>
      </c>
      <c r="V5">
        <v>6.259636363636365</v>
      </c>
      <c r="W5">
        <v>20.375383354925173</v>
      </c>
      <c r="X5">
        <v>64.786429238050232</v>
      </c>
      <c r="Y5">
        <v>0</v>
      </c>
      <c r="Z5">
        <v>2.8784289600000004</v>
      </c>
      <c r="AA5">
        <v>6.1704789120000001</v>
      </c>
      <c r="AB5">
        <v>5.7374452800000002</v>
      </c>
      <c r="AC5">
        <v>4.2505073280000003</v>
      </c>
      <c r="AD5">
        <v>8.0065281600000002</v>
      </c>
      <c r="AE5">
        <v>12.678606</v>
      </c>
      <c r="AF5">
        <v>6.1515000000000004</v>
      </c>
      <c r="AG5">
        <v>12.955908000000003</v>
      </c>
      <c r="AH5">
        <v>16.636896000000004</v>
      </c>
      <c r="AI5">
        <v>0</v>
      </c>
      <c r="AJ5">
        <v>0</v>
      </c>
      <c r="AK5">
        <v>22.40748</v>
      </c>
      <c r="AL5">
        <v>15.604200000000001</v>
      </c>
      <c r="AM5">
        <v>2.3184297714285718</v>
      </c>
      <c r="AN5">
        <v>0</v>
      </c>
      <c r="AO5">
        <v>0</v>
      </c>
      <c r="AP5">
        <v>0.73139976000000018</v>
      </c>
      <c r="AQ5">
        <v>21.87867</v>
      </c>
      <c r="AR5">
        <v>21.819455999999999</v>
      </c>
      <c r="AS5">
        <v>13.588672320000001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39.016049581452499</v>
      </c>
      <c r="BB5">
        <f t="shared" si="0"/>
        <v>1063.1322175809146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512.33513252464263</v>
      </c>
      <c r="L6">
        <v>9.475247109500657</v>
      </c>
      <c r="M6">
        <v>63.769664187514081</v>
      </c>
      <c r="N6">
        <v>51.882515579741941</v>
      </c>
      <c r="O6">
        <v>73.282949377567277</v>
      </c>
      <c r="P6">
        <v>24.820975398332372</v>
      </c>
      <c r="Q6">
        <v>9.0288835098335873</v>
      </c>
      <c r="R6">
        <v>18.614332420537895</v>
      </c>
      <c r="S6">
        <v>11.592979096267191</v>
      </c>
      <c r="T6">
        <v>0</v>
      </c>
      <c r="U6">
        <v>62.109532510389066</v>
      </c>
      <c r="V6">
        <v>6.259636363636365</v>
      </c>
      <c r="W6">
        <v>20.375383354925173</v>
      </c>
      <c r="X6">
        <v>64.786429238050232</v>
      </c>
      <c r="Y6">
        <v>0</v>
      </c>
      <c r="Z6">
        <v>2.8784289600000004</v>
      </c>
      <c r="AA6">
        <v>6.1704789120000001</v>
      </c>
      <c r="AB6">
        <v>5.7374452800000002</v>
      </c>
      <c r="AC6">
        <v>4.2505073280000003</v>
      </c>
      <c r="AD6">
        <v>8.0065281600000002</v>
      </c>
      <c r="AE6">
        <v>12.678606</v>
      </c>
      <c r="AF6">
        <v>6.1515000000000004</v>
      </c>
      <c r="AG6">
        <v>12.955908000000003</v>
      </c>
      <c r="AH6">
        <v>16.636896000000004</v>
      </c>
      <c r="AI6">
        <v>0</v>
      </c>
      <c r="AJ6">
        <v>0</v>
      </c>
      <c r="AK6">
        <v>22.40748</v>
      </c>
      <c r="AL6">
        <v>15.604200000000001</v>
      </c>
      <c r="AM6">
        <v>2.3184297714285718</v>
      </c>
      <c r="AN6">
        <v>0</v>
      </c>
      <c r="AO6">
        <v>3.0602577600000003E-2</v>
      </c>
      <c r="AP6">
        <v>0.73139976000000018</v>
      </c>
      <c r="AQ6">
        <v>21.87867</v>
      </c>
      <c r="AR6">
        <v>21.819455999999999</v>
      </c>
      <c r="AS6">
        <v>13.588672320000001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39.0171330878525</v>
      </c>
      <c r="BB6">
        <f t="shared" si="0"/>
        <v>1063.1617366521145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512.33513252464263</v>
      </c>
      <c r="L7">
        <v>9.475247109500657</v>
      </c>
      <c r="M7">
        <v>63.769664187514081</v>
      </c>
      <c r="N7">
        <v>51.882515579741941</v>
      </c>
      <c r="O7">
        <v>73.282949377567277</v>
      </c>
      <c r="P7">
        <v>24.820975398332372</v>
      </c>
      <c r="Q7">
        <v>9.0288835098335873</v>
      </c>
      <c r="R7">
        <v>18.614332420537895</v>
      </c>
      <c r="S7">
        <v>11.592979096267191</v>
      </c>
      <c r="T7">
        <v>0</v>
      </c>
      <c r="U7">
        <v>62.109532510389066</v>
      </c>
      <c r="V7">
        <v>6.259636363636365</v>
      </c>
      <c r="W7">
        <v>20.375383354925173</v>
      </c>
      <c r="X7">
        <v>64.786429238050232</v>
      </c>
      <c r="Y7">
        <v>0</v>
      </c>
      <c r="Z7">
        <v>2.8784289600000004</v>
      </c>
      <c r="AA7">
        <v>6.1704789120000001</v>
      </c>
      <c r="AB7">
        <v>5.7374452800000002</v>
      </c>
      <c r="AC7">
        <v>4.2505073280000003</v>
      </c>
      <c r="AD7">
        <v>8.0065281600000002</v>
      </c>
      <c r="AE7">
        <v>12.678606</v>
      </c>
      <c r="AF7">
        <v>6.1515000000000004</v>
      </c>
      <c r="AG7">
        <v>12.955908000000003</v>
      </c>
      <c r="AH7">
        <v>16.636896000000004</v>
      </c>
      <c r="AI7">
        <v>0</v>
      </c>
      <c r="AJ7">
        <v>0</v>
      </c>
      <c r="AK7">
        <v>22.40748</v>
      </c>
      <c r="AL7">
        <v>15.604200000000001</v>
      </c>
      <c r="AM7">
        <v>2.3184297714285718</v>
      </c>
      <c r="AN7">
        <v>0</v>
      </c>
      <c r="AO7">
        <v>5.3586792000000001E-2</v>
      </c>
      <c r="AP7">
        <v>0.73139976000000018</v>
      </c>
      <c r="AQ7">
        <v>21.87867</v>
      </c>
      <c r="AR7">
        <v>21.819455999999999</v>
      </c>
      <c r="AS7">
        <v>13.588672320000001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39.017946486252498</v>
      </c>
      <c r="BB7">
        <f t="shared" si="0"/>
        <v>1063.1839074681145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512.33513252464263</v>
      </c>
      <c r="L8">
        <v>9.475247109500657</v>
      </c>
      <c r="M8">
        <v>63.769664187514081</v>
      </c>
      <c r="N8">
        <v>51.882515579741941</v>
      </c>
      <c r="O8">
        <v>73.282949377567277</v>
      </c>
      <c r="P8">
        <v>24.820975398332372</v>
      </c>
      <c r="Q8">
        <v>9.0288835098335873</v>
      </c>
      <c r="R8">
        <v>18.614332420537895</v>
      </c>
      <c r="S8">
        <v>11.592979096267191</v>
      </c>
      <c r="T8">
        <v>0</v>
      </c>
      <c r="U8">
        <v>62.109532510389066</v>
      </c>
      <c r="V8">
        <v>6.259636363636365</v>
      </c>
      <c r="W8">
        <v>20.375383354925173</v>
      </c>
      <c r="X8">
        <v>64.786429238050232</v>
      </c>
      <c r="Y8">
        <v>0</v>
      </c>
      <c r="Z8">
        <v>2.8784289600000004</v>
      </c>
      <c r="AA8">
        <v>0</v>
      </c>
      <c r="AB8">
        <v>5.7374452800000002</v>
      </c>
      <c r="AC8">
        <v>4.2505073280000003</v>
      </c>
      <c r="AD8">
        <v>8.0065281600000002</v>
      </c>
      <c r="AE8">
        <v>12.678606</v>
      </c>
      <c r="AF8">
        <v>6.1515000000000004</v>
      </c>
      <c r="AG8">
        <v>12.955908000000003</v>
      </c>
      <c r="AH8">
        <v>16.636896000000004</v>
      </c>
      <c r="AI8">
        <v>0</v>
      </c>
      <c r="AJ8">
        <v>0</v>
      </c>
      <c r="AK8">
        <v>22.40748</v>
      </c>
      <c r="AL8">
        <v>15.604200000000001</v>
      </c>
      <c r="AM8">
        <v>2.3184297714285718</v>
      </c>
      <c r="AN8">
        <v>0</v>
      </c>
      <c r="AO8">
        <v>4.4806305599999992E-2</v>
      </c>
      <c r="AP8">
        <v>0.73139976000000018</v>
      </c>
      <c r="AQ8">
        <v>20.306550000000001</v>
      </c>
      <c r="AR8">
        <v>21.819455999999999</v>
      </c>
      <c r="AS8">
        <v>13.588672320000001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38.743547820887422</v>
      </c>
      <c r="BB8">
        <f t="shared" si="0"/>
        <v>1055.7069267350796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512.33513252464263</v>
      </c>
      <c r="L9">
        <v>9.475247109500657</v>
      </c>
      <c r="M9">
        <v>63.769664187514081</v>
      </c>
      <c r="N9">
        <v>51.882515579741941</v>
      </c>
      <c r="O9">
        <v>73.282949377567277</v>
      </c>
      <c r="P9">
        <v>24.820975398332372</v>
      </c>
      <c r="Q9">
        <v>9.0288835098335873</v>
      </c>
      <c r="R9">
        <v>18.614332420537895</v>
      </c>
      <c r="S9">
        <v>11.592979096267191</v>
      </c>
      <c r="T9">
        <v>0</v>
      </c>
      <c r="U9">
        <v>62.109532510389066</v>
      </c>
      <c r="V9">
        <v>6.259636363636365</v>
      </c>
      <c r="W9">
        <v>20.375383354925173</v>
      </c>
      <c r="X9">
        <v>64.786429238050232</v>
      </c>
      <c r="Y9">
        <v>0</v>
      </c>
      <c r="Z9">
        <v>2.8784289600000004</v>
      </c>
      <c r="AA9">
        <v>0</v>
      </c>
      <c r="AB9">
        <v>5.7374452800000002</v>
      </c>
      <c r="AC9">
        <v>4.2505073280000003</v>
      </c>
      <c r="AD9">
        <v>8.0065281600000002</v>
      </c>
      <c r="AE9">
        <v>12.678606</v>
      </c>
      <c r="AF9">
        <v>6.1515000000000004</v>
      </c>
      <c r="AG9">
        <v>12.955908000000003</v>
      </c>
      <c r="AH9">
        <v>8.3184480000000018</v>
      </c>
      <c r="AI9">
        <v>0</v>
      </c>
      <c r="AJ9">
        <v>0</v>
      </c>
      <c r="AK9">
        <v>22.40748</v>
      </c>
      <c r="AL9">
        <v>15.604200000000001</v>
      </c>
      <c r="AM9">
        <v>2.3184297714285718</v>
      </c>
      <c r="AN9">
        <v>0</v>
      </c>
      <c r="AO9">
        <v>4.9842172800000001E-2</v>
      </c>
      <c r="AP9">
        <v>0.73139976000000018</v>
      </c>
      <c r="AQ9">
        <v>14.58578</v>
      </c>
      <c r="AR9">
        <v>21.819455999999999</v>
      </c>
      <c r="AS9">
        <v>13.588672320000001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38.246737957522342</v>
      </c>
      <c r="BB9">
        <f t="shared" si="0"/>
        <v>1042.1695544656445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512.33513252464263</v>
      </c>
      <c r="L10">
        <v>9.475247109500657</v>
      </c>
      <c r="M10">
        <v>63.769664187514081</v>
      </c>
      <c r="N10">
        <v>51.882515579741941</v>
      </c>
      <c r="O10">
        <v>73.282949377567277</v>
      </c>
      <c r="P10">
        <v>24.820975398332372</v>
      </c>
      <c r="Q10">
        <v>9.0288835098335873</v>
      </c>
      <c r="R10">
        <v>18.614332420537895</v>
      </c>
      <c r="S10">
        <v>11.592979096267191</v>
      </c>
      <c r="T10">
        <v>0</v>
      </c>
      <c r="U10">
        <v>62.109532510389066</v>
      </c>
      <c r="V10">
        <v>6.259636363636365</v>
      </c>
      <c r="W10">
        <v>20.375383354925173</v>
      </c>
      <c r="X10">
        <v>64.786429238050232</v>
      </c>
      <c r="Y10">
        <v>0</v>
      </c>
      <c r="Z10">
        <v>2.8784289600000004</v>
      </c>
      <c r="AA10">
        <v>0</v>
      </c>
      <c r="AB10">
        <v>5.7374452800000002</v>
      </c>
      <c r="AC10">
        <v>4.2505073280000003</v>
      </c>
      <c r="AD10">
        <v>8.0065281600000002</v>
      </c>
      <c r="AE10">
        <v>12.678606</v>
      </c>
      <c r="AF10">
        <v>6.1515000000000004</v>
      </c>
      <c r="AG10">
        <v>12.955908000000003</v>
      </c>
      <c r="AH10">
        <v>8.3184480000000018</v>
      </c>
      <c r="AI10">
        <v>0</v>
      </c>
      <c r="AJ10">
        <v>0</v>
      </c>
      <c r="AK10">
        <v>22.40748</v>
      </c>
      <c r="AL10">
        <v>15.604200000000001</v>
      </c>
      <c r="AM10">
        <v>2.3184297714285718</v>
      </c>
      <c r="AN10">
        <v>0</v>
      </c>
      <c r="AO10">
        <v>6.9081768000000016E-2</v>
      </c>
      <c r="AP10">
        <v>0.73139976000000018</v>
      </c>
      <c r="AQ10">
        <v>6.6815099999999994</v>
      </c>
      <c r="AR10">
        <v>21.819455999999999</v>
      </c>
      <c r="AS10">
        <v>13.588672320000001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37.96760813735726</v>
      </c>
      <c r="BB10">
        <f t="shared" si="0"/>
        <v>1034.5636538810095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512.33513252464263</v>
      </c>
      <c r="L11">
        <v>9.475247109500657</v>
      </c>
      <c r="M11">
        <v>60.30493326978074</v>
      </c>
      <c r="N11">
        <v>51.882515579741941</v>
      </c>
      <c r="O11">
        <v>73.282949377567277</v>
      </c>
      <c r="P11">
        <v>24.820975398332372</v>
      </c>
      <c r="Q11">
        <v>9.0288835098335873</v>
      </c>
      <c r="R11">
        <v>15.239937238493724</v>
      </c>
      <c r="S11">
        <v>11.592979096267191</v>
      </c>
      <c r="T11">
        <v>0</v>
      </c>
      <c r="U11">
        <v>62.109532510389066</v>
      </c>
      <c r="V11">
        <v>6.259636363636365</v>
      </c>
      <c r="W11">
        <v>20.375383354925173</v>
      </c>
      <c r="X11">
        <v>64.786429238050232</v>
      </c>
      <c r="Y11">
        <v>0</v>
      </c>
      <c r="Z11">
        <v>2.8784289600000004</v>
      </c>
      <c r="AA11">
        <v>0</v>
      </c>
      <c r="AB11">
        <v>5.7374452800000002</v>
      </c>
      <c r="AC11">
        <v>4.2505073280000003</v>
      </c>
      <c r="AD11">
        <v>8.0065281600000002</v>
      </c>
      <c r="AE11">
        <v>12.3968592</v>
      </c>
      <c r="AF11">
        <v>6.1515000000000004</v>
      </c>
      <c r="AG11">
        <v>12.955908000000003</v>
      </c>
      <c r="AH11">
        <v>0</v>
      </c>
      <c r="AI11">
        <v>0</v>
      </c>
      <c r="AJ11">
        <v>0</v>
      </c>
      <c r="AK11">
        <v>22.40748</v>
      </c>
      <c r="AL11">
        <v>26.006999999999994</v>
      </c>
      <c r="AM11">
        <v>2.3184297714285718</v>
      </c>
      <c r="AN11">
        <v>0</v>
      </c>
      <c r="AO11">
        <v>3.9641313599999999E-2</v>
      </c>
      <c r="AP11">
        <v>0.73139976000000018</v>
      </c>
      <c r="AQ11">
        <v>0</v>
      </c>
      <c r="AR11">
        <v>21.819455999999999</v>
      </c>
      <c r="AS11">
        <v>13.588672320000001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37.551747221508933</v>
      </c>
      <c r="BB11">
        <f t="shared" si="0"/>
        <v>1023.2320434426805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512.33513252464263</v>
      </c>
      <c r="L12">
        <v>9.475247109500657</v>
      </c>
      <c r="M12">
        <v>60.30493326978074</v>
      </c>
      <c r="N12">
        <v>51.882515579741941</v>
      </c>
      <c r="O12">
        <v>73.282949377567277</v>
      </c>
      <c r="P12">
        <v>24.820975398332372</v>
      </c>
      <c r="Q12">
        <v>9.0288835098335873</v>
      </c>
      <c r="R12">
        <v>15.239937238493724</v>
      </c>
      <c r="S12">
        <v>11.592979096267191</v>
      </c>
      <c r="T12">
        <v>0</v>
      </c>
      <c r="U12">
        <v>62.109532510389066</v>
      </c>
      <c r="V12">
        <v>6.259636363636365</v>
      </c>
      <c r="W12">
        <v>20.375383354925173</v>
      </c>
      <c r="X12">
        <v>64.786429238050232</v>
      </c>
      <c r="Y12">
        <v>0</v>
      </c>
      <c r="Z12">
        <v>2.8784289600000004</v>
      </c>
      <c r="AA12">
        <v>0</v>
      </c>
      <c r="AB12">
        <v>5.7374452800000002</v>
      </c>
      <c r="AC12">
        <v>4.2505073280000003</v>
      </c>
      <c r="AD12">
        <v>8.0065281600000002</v>
      </c>
      <c r="AE12">
        <v>12.3968592</v>
      </c>
      <c r="AF12">
        <v>6.1515000000000004</v>
      </c>
      <c r="AG12">
        <v>12.955908000000003</v>
      </c>
      <c r="AH12">
        <v>0</v>
      </c>
      <c r="AI12">
        <v>0</v>
      </c>
      <c r="AJ12">
        <v>0</v>
      </c>
      <c r="AK12">
        <v>22.40748</v>
      </c>
      <c r="AL12">
        <v>59.816099999999985</v>
      </c>
      <c r="AM12">
        <v>2.3184297714285718</v>
      </c>
      <c r="AN12">
        <v>0</v>
      </c>
      <c r="AO12">
        <v>2.2209465600000002E-2</v>
      </c>
      <c r="AP12">
        <v>0.73139976000000018</v>
      </c>
      <c r="AQ12">
        <v>0</v>
      </c>
      <c r="AR12">
        <v>21.819455999999999</v>
      </c>
      <c r="AS12">
        <v>13.588672320000001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38.747972136300668</v>
      </c>
      <c r="BB12">
        <f t="shared" si="0"/>
        <v>1055.8274866798888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512.33513252464263</v>
      </c>
      <c r="L13">
        <v>9.475247109500657</v>
      </c>
      <c r="M13">
        <v>60.30493326978074</v>
      </c>
      <c r="N13">
        <v>51.882515579741941</v>
      </c>
      <c r="O13">
        <v>73.282949377567277</v>
      </c>
      <c r="P13">
        <v>24.820975398332372</v>
      </c>
      <c r="Q13">
        <v>9.0288835098335873</v>
      </c>
      <c r="R13">
        <v>15.239937238493724</v>
      </c>
      <c r="S13">
        <v>11.592979096267191</v>
      </c>
      <c r="T13">
        <v>0</v>
      </c>
      <c r="U13">
        <v>62.109532510389066</v>
      </c>
      <c r="V13">
        <v>6.259636363636365</v>
      </c>
      <c r="W13">
        <v>20.375383354925173</v>
      </c>
      <c r="X13">
        <v>64.786429238050232</v>
      </c>
      <c r="Y13">
        <v>0</v>
      </c>
      <c r="Z13">
        <v>2.8784289600000004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12.3968592</v>
      </c>
      <c r="AF13">
        <v>6.1515000000000004</v>
      </c>
      <c r="AG13">
        <v>12.955908000000003</v>
      </c>
      <c r="AH13">
        <v>0</v>
      </c>
      <c r="AI13">
        <v>0</v>
      </c>
      <c r="AJ13">
        <v>0</v>
      </c>
      <c r="AK13">
        <v>22.40748</v>
      </c>
      <c r="AL13">
        <v>59.816099999999985</v>
      </c>
      <c r="AM13">
        <v>2.3184297714285718</v>
      </c>
      <c r="AN13">
        <v>0</v>
      </c>
      <c r="AO13">
        <v>3.5380195200000006E-2</v>
      </c>
      <c r="AP13">
        <v>0.73139976000000018</v>
      </c>
      <c r="AQ13">
        <v>0</v>
      </c>
      <c r="AR13">
        <v>21.819455999999999</v>
      </c>
      <c r="AS13">
        <v>13.588672320000001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38.748438566700671</v>
      </c>
      <c r="BB13">
        <f t="shared" si="0"/>
        <v>1055.8401909790887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512.33513252464263</v>
      </c>
      <c r="L14">
        <v>9.475247109500657</v>
      </c>
      <c r="M14">
        <v>60.30493326978074</v>
      </c>
      <c r="N14">
        <v>51.882515579741941</v>
      </c>
      <c r="O14">
        <v>73.282949377567277</v>
      </c>
      <c r="P14">
        <v>24.820975398332372</v>
      </c>
      <c r="Q14">
        <v>9.0288835098335873</v>
      </c>
      <c r="R14">
        <v>15.239937238493724</v>
      </c>
      <c r="S14">
        <v>11.592979096267191</v>
      </c>
      <c r="T14">
        <v>0</v>
      </c>
      <c r="U14">
        <v>62.109532510389066</v>
      </c>
      <c r="V14">
        <v>6.259636363636365</v>
      </c>
      <c r="W14">
        <v>20.375383354925173</v>
      </c>
      <c r="X14">
        <v>64.786429238050232</v>
      </c>
      <c r="Y14">
        <v>0</v>
      </c>
      <c r="Z14">
        <v>2.8784289600000004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12.3968592</v>
      </c>
      <c r="AF14">
        <v>6.1515000000000004</v>
      </c>
      <c r="AG14">
        <v>12.955908000000003</v>
      </c>
      <c r="AH14">
        <v>0</v>
      </c>
      <c r="AI14">
        <v>0</v>
      </c>
      <c r="AJ14">
        <v>0</v>
      </c>
      <c r="AK14">
        <v>22.40748</v>
      </c>
      <c r="AL14">
        <v>59.816099999999985</v>
      </c>
      <c r="AM14">
        <v>2.3184297714285718</v>
      </c>
      <c r="AN14">
        <v>0</v>
      </c>
      <c r="AO14">
        <v>7.5796257600000014E-2</v>
      </c>
      <c r="AP14">
        <v>0.73139976000000018</v>
      </c>
      <c r="AQ14">
        <v>0</v>
      </c>
      <c r="AR14">
        <v>21.819455999999999</v>
      </c>
      <c r="AS14">
        <v>13.588672320000001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38.749869041100666</v>
      </c>
      <c r="BB14">
        <f t="shared" si="0"/>
        <v>1055.8791765670885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512.33513252464263</v>
      </c>
      <c r="L15">
        <v>9.475247109500657</v>
      </c>
      <c r="M15">
        <v>60.30493326978074</v>
      </c>
      <c r="N15">
        <v>51.882515579741941</v>
      </c>
      <c r="O15">
        <v>73.282949377567277</v>
      </c>
      <c r="P15">
        <v>24.820975398332372</v>
      </c>
      <c r="Q15">
        <v>9.0288835098335873</v>
      </c>
      <c r="R15">
        <v>15.239937238493724</v>
      </c>
      <c r="S15">
        <v>11.592979096267191</v>
      </c>
      <c r="T15">
        <v>0</v>
      </c>
      <c r="U15">
        <v>62.109532510389066</v>
      </c>
      <c r="V15">
        <v>6.259636363636365</v>
      </c>
      <c r="W15">
        <v>20.375383354925173</v>
      </c>
      <c r="X15">
        <v>64.786429238050232</v>
      </c>
      <c r="Y15">
        <v>0</v>
      </c>
      <c r="Z15">
        <v>2.8784289600000004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12.3968592</v>
      </c>
      <c r="AF15">
        <v>6.1515000000000004</v>
      </c>
      <c r="AG15">
        <v>12.955908000000003</v>
      </c>
      <c r="AH15">
        <v>0</v>
      </c>
      <c r="AI15">
        <v>0</v>
      </c>
      <c r="AJ15">
        <v>0</v>
      </c>
      <c r="AK15">
        <v>22.40748</v>
      </c>
      <c r="AL15">
        <v>59.816099999999985</v>
      </c>
      <c r="AM15">
        <v>2.3184297714285718</v>
      </c>
      <c r="AN15">
        <v>0</v>
      </c>
      <c r="AO15">
        <v>5.0100422400000004E-2</v>
      </c>
      <c r="AP15">
        <v>3.5444757600000001</v>
      </c>
      <c r="AQ15">
        <v>0</v>
      </c>
      <c r="AR15">
        <v>23.274086400000002</v>
      </c>
      <c r="AS15">
        <v>13.588672320000001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38.900036352300674</v>
      </c>
      <c r="BB15">
        <f t="shared" si="0"/>
        <v>1059.9710198206888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512.33513252464263</v>
      </c>
      <c r="L16">
        <v>9.475247109500657</v>
      </c>
      <c r="M16">
        <v>60.30493326978074</v>
      </c>
      <c r="N16">
        <v>51.882515579741941</v>
      </c>
      <c r="O16">
        <v>73.282949377567277</v>
      </c>
      <c r="P16">
        <v>24.820975398332372</v>
      </c>
      <c r="Q16">
        <v>9.0288835098335873</v>
      </c>
      <c r="R16">
        <v>15.239937238493724</v>
      </c>
      <c r="S16">
        <v>11.592979096267191</v>
      </c>
      <c r="T16">
        <v>0</v>
      </c>
      <c r="U16">
        <v>62.109532510389066</v>
      </c>
      <c r="V16">
        <v>6.259636363636365</v>
      </c>
      <c r="W16">
        <v>20.375383354925173</v>
      </c>
      <c r="X16">
        <v>64.786429238050232</v>
      </c>
      <c r="Y16">
        <v>0</v>
      </c>
      <c r="Z16">
        <v>2.8784289600000004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12.3968592</v>
      </c>
      <c r="AF16">
        <v>6.1515000000000004</v>
      </c>
      <c r="AG16">
        <v>12.955908000000003</v>
      </c>
      <c r="AH16">
        <v>0</v>
      </c>
      <c r="AI16">
        <v>0</v>
      </c>
      <c r="AJ16">
        <v>0</v>
      </c>
      <c r="AK16">
        <v>22.40748</v>
      </c>
      <c r="AL16">
        <v>59.816099999999985</v>
      </c>
      <c r="AM16">
        <v>2.3184297714285718</v>
      </c>
      <c r="AN16">
        <v>0</v>
      </c>
      <c r="AO16">
        <v>3.4992820799999998E-2</v>
      </c>
      <c r="AP16">
        <v>3.5444757600000001</v>
      </c>
      <c r="AQ16">
        <v>0</v>
      </c>
      <c r="AR16">
        <v>23.274086400000002</v>
      </c>
      <c r="AS16">
        <v>13.588672320000001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38.899501406700679</v>
      </c>
      <c r="BB16">
        <f t="shared" si="0"/>
        <v>1059.9564471646888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512.33513252464263</v>
      </c>
      <c r="L17">
        <v>9.475247109500657</v>
      </c>
      <c r="M17">
        <v>60.30493326978074</v>
      </c>
      <c r="N17">
        <v>51.882515579741941</v>
      </c>
      <c r="O17">
        <v>73.282949377567277</v>
      </c>
      <c r="P17">
        <v>24.820975398332372</v>
      </c>
      <c r="Q17">
        <v>9.0288835098335873</v>
      </c>
      <c r="R17">
        <v>15.239937238493724</v>
      </c>
      <c r="S17">
        <v>11.592979096267191</v>
      </c>
      <c r="T17">
        <v>0</v>
      </c>
      <c r="U17">
        <v>62.109532510389066</v>
      </c>
      <c r="V17">
        <v>6.259636363636365</v>
      </c>
      <c r="W17">
        <v>20.375383354925173</v>
      </c>
      <c r="X17">
        <v>64.786429238050232</v>
      </c>
      <c r="Y17">
        <v>0</v>
      </c>
      <c r="Z17">
        <v>2.8784289600000004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12.3968592</v>
      </c>
      <c r="AF17">
        <v>6.1515000000000004</v>
      </c>
      <c r="AG17">
        <v>12.955908000000003</v>
      </c>
      <c r="AH17">
        <v>0</v>
      </c>
      <c r="AI17">
        <v>0</v>
      </c>
      <c r="AJ17">
        <v>0</v>
      </c>
      <c r="AK17">
        <v>22.40748</v>
      </c>
      <c r="AL17">
        <v>59.816099999999985</v>
      </c>
      <c r="AM17">
        <v>2.3184297714285718</v>
      </c>
      <c r="AN17">
        <v>0</v>
      </c>
      <c r="AO17">
        <v>0</v>
      </c>
      <c r="AP17">
        <v>0.73139976000000018</v>
      </c>
      <c r="AQ17">
        <v>0</v>
      </c>
      <c r="AR17">
        <v>23.274086400000002</v>
      </c>
      <c r="AS17">
        <v>13.588672320000001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38.798679972300675</v>
      </c>
      <c r="BB17">
        <f t="shared" si="0"/>
        <v>1057.2091997782886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512.33513252464263</v>
      </c>
      <c r="L18">
        <v>9.475247109500657</v>
      </c>
      <c r="M18">
        <v>60.30493326978074</v>
      </c>
      <c r="N18">
        <v>51.882515579741941</v>
      </c>
      <c r="O18">
        <v>73.282949377567277</v>
      </c>
      <c r="P18">
        <v>24.820975398332372</v>
      </c>
      <c r="Q18">
        <v>9.0288835098335873</v>
      </c>
      <c r="R18">
        <v>15.239937238493724</v>
      </c>
      <c r="S18">
        <v>11.592979096267191</v>
      </c>
      <c r="T18">
        <v>0</v>
      </c>
      <c r="U18">
        <v>62.109532510389066</v>
      </c>
      <c r="V18">
        <v>6.259636363636365</v>
      </c>
      <c r="W18">
        <v>20.375383354925173</v>
      </c>
      <c r="X18">
        <v>64.786429238050232</v>
      </c>
      <c r="Y18">
        <v>0</v>
      </c>
      <c r="Z18">
        <v>2.8784289600000004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12.3968592</v>
      </c>
      <c r="AF18">
        <v>6.1515000000000004</v>
      </c>
      <c r="AG18">
        <v>12.955908000000003</v>
      </c>
      <c r="AH18">
        <v>0</v>
      </c>
      <c r="AI18">
        <v>0</v>
      </c>
      <c r="AJ18">
        <v>0</v>
      </c>
      <c r="AK18">
        <v>22.40748</v>
      </c>
      <c r="AL18">
        <v>26.006999999999994</v>
      </c>
      <c r="AM18">
        <v>2.3184297714285718</v>
      </c>
      <c r="AN18">
        <v>0</v>
      </c>
      <c r="AO18">
        <v>0</v>
      </c>
      <c r="AP18">
        <v>0.73139976000000018</v>
      </c>
      <c r="AQ18">
        <v>0</v>
      </c>
      <c r="AR18">
        <v>23.274086400000002</v>
      </c>
      <c r="AS18">
        <v>13.588672320000001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37.601837981508936</v>
      </c>
      <c r="BB18">
        <f t="shared" si="0"/>
        <v>1024.5969417690806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512.33513252464263</v>
      </c>
      <c r="L19">
        <v>9.475247109500657</v>
      </c>
      <c r="M19">
        <v>60.30493326978074</v>
      </c>
      <c r="N19">
        <v>51.882515579741941</v>
      </c>
      <c r="O19">
        <v>73.282949377567277</v>
      </c>
      <c r="P19">
        <v>24.820975398332372</v>
      </c>
      <c r="Q19">
        <v>9.0288835098335873</v>
      </c>
      <c r="R19">
        <v>15.239937238493724</v>
      </c>
      <c r="S19">
        <v>11.592979096267191</v>
      </c>
      <c r="T19">
        <v>0</v>
      </c>
      <c r="U19">
        <v>62.109532510389066</v>
      </c>
      <c r="V19">
        <v>6.259636363636365</v>
      </c>
      <c r="W19">
        <v>20.375383354925173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5.7374452800000002</v>
      </c>
      <c r="AC19">
        <v>4.2505073280000003</v>
      </c>
      <c r="AD19">
        <v>8.0065281600000002</v>
      </c>
      <c r="AE19">
        <v>12.3968592</v>
      </c>
      <c r="AF19">
        <v>6.1515000000000004</v>
      </c>
      <c r="AG19">
        <v>12.955908000000003</v>
      </c>
      <c r="AH19">
        <v>8.3184480000000018</v>
      </c>
      <c r="AI19">
        <v>0</v>
      </c>
      <c r="AJ19">
        <v>0</v>
      </c>
      <c r="AK19">
        <v>22.40748</v>
      </c>
      <c r="AL19">
        <v>26.006999999999994</v>
      </c>
      <c r="AM19">
        <v>2.3184297714285718</v>
      </c>
      <c r="AN19">
        <v>0</v>
      </c>
      <c r="AO19">
        <v>0</v>
      </c>
      <c r="AP19">
        <v>1.1252303999999997</v>
      </c>
      <c r="AQ19">
        <v>0</v>
      </c>
      <c r="AR19">
        <v>21.819455999999999</v>
      </c>
      <c r="AS19">
        <v>13.588672320000001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37.968074124708934</v>
      </c>
      <c r="BB19">
        <f t="shared" si="0"/>
        <v>1034.5763690658805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512.33513252464263</v>
      </c>
      <c r="L20">
        <v>9.475247109500657</v>
      </c>
      <c r="M20">
        <v>60.30493326978074</v>
      </c>
      <c r="N20">
        <v>51.882515579741941</v>
      </c>
      <c r="O20">
        <v>73.282949377567277</v>
      </c>
      <c r="P20">
        <v>24.820975398332372</v>
      </c>
      <c r="Q20">
        <v>9.0288835098335873</v>
      </c>
      <c r="R20">
        <v>15.239937238493724</v>
      </c>
      <c r="S20">
        <v>11.592979096267191</v>
      </c>
      <c r="T20">
        <v>0</v>
      </c>
      <c r="U20">
        <v>62.109532510389066</v>
      </c>
      <c r="V20">
        <v>6.259636363636365</v>
      </c>
      <c r="W20">
        <v>20.375383354925173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5.7374452800000002</v>
      </c>
      <c r="AC20">
        <v>4.2505073280000003</v>
      </c>
      <c r="AD20">
        <v>8.0065281600000002</v>
      </c>
      <c r="AE20">
        <v>12.3968592</v>
      </c>
      <c r="AF20">
        <v>6.1515000000000004</v>
      </c>
      <c r="AG20">
        <v>12.955908000000003</v>
      </c>
      <c r="AH20">
        <v>8.3184480000000018</v>
      </c>
      <c r="AI20">
        <v>0</v>
      </c>
      <c r="AJ20">
        <v>0</v>
      </c>
      <c r="AK20">
        <v>22.40748</v>
      </c>
      <c r="AL20">
        <v>26.006999999999994</v>
      </c>
      <c r="AM20">
        <v>2.3184297714285718</v>
      </c>
      <c r="AN20">
        <v>0</v>
      </c>
      <c r="AO20">
        <v>0</v>
      </c>
      <c r="AP20">
        <v>1.1252303999999997</v>
      </c>
      <c r="AQ20">
        <v>0</v>
      </c>
      <c r="AR20">
        <v>21.819455999999999</v>
      </c>
      <c r="AS20">
        <v>13.588672320000001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38.077193364708933</v>
      </c>
      <c r="BB20">
        <f t="shared" si="0"/>
        <v>1037.5497135378805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512.33513252464263</v>
      </c>
      <c r="L21">
        <v>9.475247109500657</v>
      </c>
      <c r="M21">
        <v>60.30493326978074</v>
      </c>
      <c r="N21">
        <v>51.882515579741941</v>
      </c>
      <c r="O21">
        <v>73.282949377567277</v>
      </c>
      <c r="P21">
        <v>24.820975398332372</v>
      </c>
      <c r="Q21">
        <v>9.0288835098335873</v>
      </c>
      <c r="R21">
        <v>15.239937238493724</v>
      </c>
      <c r="S21">
        <v>11.592979096267191</v>
      </c>
      <c r="T21">
        <v>0</v>
      </c>
      <c r="U21">
        <v>62.109532510389066</v>
      </c>
      <c r="V21">
        <v>6.259636363636365</v>
      </c>
      <c r="W21">
        <v>20.375383354925173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5.7374452800000002</v>
      </c>
      <c r="AC21">
        <v>4.2505073280000003</v>
      </c>
      <c r="AD21">
        <v>8.0065281600000002</v>
      </c>
      <c r="AE21">
        <v>12.3968592</v>
      </c>
      <c r="AF21">
        <v>6.1515000000000004</v>
      </c>
      <c r="AG21">
        <v>12.955908000000003</v>
      </c>
      <c r="AH21">
        <v>8.3184480000000018</v>
      </c>
      <c r="AI21">
        <v>0</v>
      </c>
      <c r="AJ21">
        <v>0</v>
      </c>
      <c r="AK21">
        <v>22.40748</v>
      </c>
      <c r="AL21">
        <v>26.006999999999994</v>
      </c>
      <c r="AM21">
        <v>2.3184297714285718</v>
      </c>
      <c r="AN21">
        <v>0</v>
      </c>
      <c r="AO21">
        <v>0</v>
      </c>
      <c r="AP21">
        <v>1.1252303999999997</v>
      </c>
      <c r="AQ21">
        <v>0</v>
      </c>
      <c r="AR21">
        <v>21.819455999999999</v>
      </c>
      <c r="AS21">
        <v>13.588672320000001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38.18670568870894</v>
      </c>
      <c r="BB21">
        <f t="shared" si="0"/>
        <v>1040.5337679018803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512.33513252464263</v>
      </c>
      <c r="L22">
        <v>9.475247109500657</v>
      </c>
      <c r="M22">
        <v>60.30493326978074</v>
      </c>
      <c r="N22">
        <v>51.882515579741941</v>
      </c>
      <c r="O22">
        <v>73.282949377567277</v>
      </c>
      <c r="P22">
        <v>24.820975398332372</v>
      </c>
      <c r="Q22">
        <v>9.0288835098335873</v>
      </c>
      <c r="R22">
        <v>15.239937238493724</v>
      </c>
      <c r="S22">
        <v>11.592979096267191</v>
      </c>
      <c r="T22">
        <v>0</v>
      </c>
      <c r="U22">
        <v>62.109532510389066</v>
      </c>
      <c r="V22">
        <v>6.259636363636365</v>
      </c>
      <c r="W22">
        <v>20.375383354925173</v>
      </c>
      <c r="X22">
        <v>64.786429238050232</v>
      </c>
      <c r="Y22">
        <v>0</v>
      </c>
      <c r="Z22">
        <v>2.8784289600000004</v>
      </c>
      <c r="AA22">
        <v>12.340957824</v>
      </c>
      <c r="AB22">
        <v>5.7374452800000002</v>
      </c>
      <c r="AC22">
        <v>4.2505073280000003</v>
      </c>
      <c r="AD22">
        <v>8.0065281600000002</v>
      </c>
      <c r="AE22">
        <v>12.3968592</v>
      </c>
      <c r="AF22">
        <v>6.1515000000000004</v>
      </c>
      <c r="AG22">
        <v>12.955908000000003</v>
      </c>
      <c r="AH22">
        <v>16.636896000000004</v>
      </c>
      <c r="AI22">
        <v>0</v>
      </c>
      <c r="AJ22">
        <v>0</v>
      </c>
      <c r="AK22">
        <v>22.40748</v>
      </c>
      <c r="AL22">
        <v>26.006999999999994</v>
      </c>
      <c r="AM22">
        <v>4.6368595428571426</v>
      </c>
      <c r="AN22">
        <v>0</v>
      </c>
      <c r="AO22">
        <v>0</v>
      </c>
      <c r="AP22">
        <v>1.1252303999999997</v>
      </c>
      <c r="AQ22">
        <v>6.7688500000000014</v>
      </c>
      <c r="AR22">
        <v>21.819455999999999</v>
      </c>
      <c r="AS22">
        <v>13.588672320000001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38.911791689159735</v>
      </c>
      <c r="BB22">
        <f t="shared" si="0"/>
        <v>1060.2913218968581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512.33513252464263</v>
      </c>
      <c r="L23">
        <v>9.475247109500657</v>
      </c>
      <c r="M23">
        <v>60.30493326978074</v>
      </c>
      <c r="N23">
        <v>51.882515579741941</v>
      </c>
      <c r="O23">
        <v>73.282949377567277</v>
      </c>
      <c r="P23">
        <v>24.820975398332372</v>
      </c>
      <c r="Q23">
        <v>9.0288835098335873</v>
      </c>
      <c r="R23">
        <v>15.239937238493724</v>
      </c>
      <c r="S23">
        <v>11.592979096267191</v>
      </c>
      <c r="T23">
        <v>0</v>
      </c>
      <c r="U23">
        <v>62.109532510389066</v>
      </c>
      <c r="V23">
        <v>6.259636363636365</v>
      </c>
      <c r="W23">
        <v>20.375383354925173</v>
      </c>
      <c r="X23">
        <v>64.786429238050232</v>
      </c>
      <c r="Y23">
        <v>0</v>
      </c>
      <c r="Z23">
        <v>2.8784289600000004</v>
      </c>
      <c r="AA23">
        <v>12.340957824</v>
      </c>
      <c r="AB23">
        <v>5.7374452800000002</v>
      </c>
      <c r="AC23">
        <v>4.2505073280000003</v>
      </c>
      <c r="AD23">
        <v>8.0065281600000002</v>
      </c>
      <c r="AE23">
        <v>21.712535395200003</v>
      </c>
      <c r="AF23">
        <v>6.1515000000000004</v>
      </c>
      <c r="AG23">
        <v>12.955908000000003</v>
      </c>
      <c r="AH23">
        <v>20.546566560000002</v>
      </c>
      <c r="AI23">
        <v>1.1182032</v>
      </c>
      <c r="AJ23">
        <v>0</v>
      </c>
      <c r="AK23">
        <v>22.40748</v>
      </c>
      <c r="AL23">
        <v>26.006999999999994</v>
      </c>
      <c r="AM23">
        <v>6.9552893142857153</v>
      </c>
      <c r="AN23">
        <v>0</v>
      </c>
      <c r="AO23">
        <v>0</v>
      </c>
      <c r="AP23">
        <v>1.1252303999999997</v>
      </c>
      <c r="AQ23">
        <v>14.58578</v>
      </c>
      <c r="AR23">
        <v>23.274086400000002</v>
      </c>
      <c r="AS23">
        <v>13.588672320000001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39.829839203439107</v>
      </c>
      <c r="BB23">
        <f t="shared" si="0"/>
        <v>1085.3068145092072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512.33513252464263</v>
      </c>
      <c r="L24">
        <v>9.475247109500657</v>
      </c>
      <c r="M24">
        <v>60.30493326978074</v>
      </c>
      <c r="N24">
        <v>51.882515579741941</v>
      </c>
      <c r="O24">
        <v>73.282949377567277</v>
      </c>
      <c r="P24">
        <v>24.820975398332372</v>
      </c>
      <c r="Q24">
        <v>9.0288835098335873</v>
      </c>
      <c r="R24">
        <v>15.239937238493724</v>
      </c>
      <c r="S24">
        <v>11.592979096267191</v>
      </c>
      <c r="T24">
        <v>0</v>
      </c>
      <c r="U24">
        <v>62.109532510389066</v>
      </c>
      <c r="V24">
        <v>6.259636363636365</v>
      </c>
      <c r="W24">
        <v>20.375383354925173</v>
      </c>
      <c r="X24">
        <v>64.786429238050232</v>
      </c>
      <c r="Y24">
        <v>0</v>
      </c>
      <c r="Z24">
        <v>2.8784289600000004</v>
      </c>
      <c r="AA24">
        <v>12.340957824</v>
      </c>
      <c r="AB24">
        <v>5.7374452800000002</v>
      </c>
      <c r="AC24">
        <v>8.5010146560000006</v>
      </c>
      <c r="AD24">
        <v>8.0065281600000002</v>
      </c>
      <c r="AE24">
        <v>21.712535395200003</v>
      </c>
      <c r="AF24">
        <v>6.1515000000000004</v>
      </c>
      <c r="AG24">
        <v>12.955908000000003</v>
      </c>
      <c r="AH24">
        <v>30.819849840000003</v>
      </c>
      <c r="AI24">
        <v>3.3546095999999994</v>
      </c>
      <c r="AJ24">
        <v>0</v>
      </c>
      <c r="AK24">
        <v>22.40748</v>
      </c>
      <c r="AL24">
        <v>26.006999999999994</v>
      </c>
      <c r="AM24">
        <v>6.9552893142857153</v>
      </c>
      <c r="AN24">
        <v>0</v>
      </c>
      <c r="AO24">
        <v>0</v>
      </c>
      <c r="AP24">
        <v>0.90018431999999993</v>
      </c>
      <c r="AQ24">
        <v>20.306550000000001</v>
      </c>
      <c r="AR24">
        <v>23.274086400000002</v>
      </c>
      <c r="AS24">
        <v>13.588672320000001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40.617698562004179</v>
      </c>
      <c r="BB24">
        <f t="shared" si="0"/>
        <v>1106.7748760786426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512.33513252464263</v>
      </c>
      <c r="L25">
        <v>9.475247109500657</v>
      </c>
      <c r="M25">
        <v>60.30493326978074</v>
      </c>
      <c r="N25">
        <v>51.882515579741941</v>
      </c>
      <c r="O25">
        <v>73.282949377567277</v>
      </c>
      <c r="P25">
        <v>24.820975398332372</v>
      </c>
      <c r="Q25">
        <v>9.0288835098335873</v>
      </c>
      <c r="R25">
        <v>15.239937238493724</v>
      </c>
      <c r="S25">
        <v>11.592979096267191</v>
      </c>
      <c r="T25">
        <v>0</v>
      </c>
      <c r="U25">
        <v>62.109532510389066</v>
      </c>
      <c r="V25">
        <v>6.259636363636365</v>
      </c>
      <c r="W25">
        <v>20.375383354925173</v>
      </c>
      <c r="X25">
        <v>64.786429238050232</v>
      </c>
      <c r="Y25">
        <v>0</v>
      </c>
      <c r="Z25">
        <v>2.8784289600000004</v>
      </c>
      <c r="AA25">
        <v>12.340957824</v>
      </c>
      <c r="AB25">
        <v>5.7374452800000002</v>
      </c>
      <c r="AC25">
        <v>8.5010146560000006</v>
      </c>
      <c r="AD25">
        <v>8.0065281600000002</v>
      </c>
      <c r="AE25">
        <v>21.712535395200003</v>
      </c>
      <c r="AF25">
        <v>6.1515000000000004</v>
      </c>
      <c r="AG25">
        <v>12.955908000000003</v>
      </c>
      <c r="AH25">
        <v>30.819849840000003</v>
      </c>
      <c r="AI25">
        <v>14.536641600000001</v>
      </c>
      <c r="AJ25">
        <v>0</v>
      </c>
      <c r="AK25">
        <v>22.40748</v>
      </c>
      <c r="AL25">
        <v>26.006999999999994</v>
      </c>
      <c r="AM25">
        <v>6.9552893142857153</v>
      </c>
      <c r="AN25">
        <v>0</v>
      </c>
      <c r="AO25">
        <v>0</v>
      </c>
      <c r="AP25">
        <v>0.90018431999999993</v>
      </c>
      <c r="AQ25">
        <v>21.87867</v>
      </c>
      <c r="AR25">
        <v>23.274086400000002</v>
      </c>
      <c r="AS25">
        <v>13.588672320000001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41.069195404169264</v>
      </c>
      <c r="BB25">
        <f t="shared" si="0"/>
        <v>1119.0775312364774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512.33513252464263</v>
      </c>
      <c r="L26">
        <v>9.475247109500657</v>
      </c>
      <c r="M26">
        <v>60.30493326978074</v>
      </c>
      <c r="N26">
        <v>51.882515579741941</v>
      </c>
      <c r="O26">
        <v>73.282949377567277</v>
      </c>
      <c r="P26">
        <v>24.820975398332372</v>
      </c>
      <c r="Q26">
        <v>9.0288835098335873</v>
      </c>
      <c r="R26">
        <v>15.239937238493724</v>
      </c>
      <c r="S26">
        <v>11.592979096267191</v>
      </c>
      <c r="T26">
        <v>0</v>
      </c>
      <c r="U26">
        <v>62.109532510389066</v>
      </c>
      <c r="V26">
        <v>6.259636363636365</v>
      </c>
      <c r="W26">
        <v>20.375383354925173</v>
      </c>
      <c r="X26">
        <v>64.786429238050232</v>
      </c>
      <c r="Y26">
        <v>0</v>
      </c>
      <c r="Z26">
        <v>2.8784289600000004</v>
      </c>
      <c r="AA26">
        <v>12.340957824</v>
      </c>
      <c r="AB26">
        <v>5.7374452800000002</v>
      </c>
      <c r="AC26">
        <v>8.5010146560000006</v>
      </c>
      <c r="AD26">
        <v>8.0065281600000002</v>
      </c>
      <c r="AE26">
        <v>21.712535395200003</v>
      </c>
      <c r="AF26">
        <v>6.1515000000000004</v>
      </c>
      <c r="AG26">
        <v>12.955908000000003</v>
      </c>
      <c r="AH26">
        <v>30.819849840000003</v>
      </c>
      <c r="AI26">
        <v>14.536641600000001</v>
      </c>
      <c r="AJ26">
        <v>0</v>
      </c>
      <c r="AK26">
        <v>22.40748</v>
      </c>
      <c r="AL26">
        <v>26.006999999999994</v>
      </c>
      <c r="AM26">
        <v>6.9552893142857153</v>
      </c>
      <c r="AN26">
        <v>0</v>
      </c>
      <c r="AO26">
        <v>0</v>
      </c>
      <c r="AP26">
        <v>0.90018431999999993</v>
      </c>
      <c r="AQ26">
        <v>21.87867</v>
      </c>
      <c r="AR26">
        <v>23.274086400000002</v>
      </c>
      <c r="AS26">
        <v>13.588672320000001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41.069195404169264</v>
      </c>
      <c r="BB26">
        <f t="shared" si="0"/>
        <v>1119.0775312364774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512.33513252464263</v>
      </c>
      <c r="L27">
        <v>9.475247109500657</v>
      </c>
      <c r="M27">
        <v>60.30493326978074</v>
      </c>
      <c r="N27">
        <v>51.882515579741941</v>
      </c>
      <c r="O27">
        <v>73.282949377567277</v>
      </c>
      <c r="P27">
        <v>24.820975398332372</v>
      </c>
      <c r="Q27">
        <v>9.0288835098335873</v>
      </c>
      <c r="R27">
        <v>15.239937238493724</v>
      </c>
      <c r="S27">
        <v>11.592979096267191</v>
      </c>
      <c r="T27">
        <v>0</v>
      </c>
      <c r="U27">
        <v>62.109532510389066</v>
      </c>
      <c r="V27">
        <v>6.259636363636365</v>
      </c>
      <c r="W27">
        <v>20.375383354925173</v>
      </c>
      <c r="X27">
        <v>64.786429238050232</v>
      </c>
      <c r="Y27">
        <v>0</v>
      </c>
      <c r="Z27">
        <v>2.8784289600000004</v>
      </c>
      <c r="AA27">
        <v>12.340957824</v>
      </c>
      <c r="AB27">
        <v>11.47489056</v>
      </c>
      <c r="AC27">
        <v>8.5010146560000006</v>
      </c>
      <c r="AD27">
        <v>8.0065281600000002</v>
      </c>
      <c r="AE27">
        <v>21.712535395200003</v>
      </c>
      <c r="AF27">
        <v>6.1515000000000004</v>
      </c>
      <c r="AG27">
        <v>12.955908000000003</v>
      </c>
      <c r="AH27">
        <v>30.819849840000003</v>
      </c>
      <c r="AI27">
        <v>14.536641600000001</v>
      </c>
      <c r="AJ27">
        <v>0</v>
      </c>
      <c r="AK27">
        <v>22.40748</v>
      </c>
      <c r="AL27">
        <v>26.006999999999994</v>
      </c>
      <c r="AM27">
        <v>6.9552893142857153</v>
      </c>
      <c r="AN27">
        <v>0</v>
      </c>
      <c r="AO27">
        <v>0</v>
      </c>
      <c r="AP27">
        <v>0.90018431999999993</v>
      </c>
      <c r="AQ27">
        <v>21.87867</v>
      </c>
      <c r="AR27">
        <v>21.819455999999999</v>
      </c>
      <c r="AS27">
        <v>13.588672320000001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41.220807244169272</v>
      </c>
      <c r="BB27">
        <f t="shared" si="0"/>
        <v>1123.2087342764773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512.33513252464263</v>
      </c>
      <c r="L28">
        <v>9.475247109500657</v>
      </c>
      <c r="M28">
        <v>60.30493326978074</v>
      </c>
      <c r="N28">
        <v>51.882515579741941</v>
      </c>
      <c r="O28">
        <v>73.282949377567277</v>
      </c>
      <c r="P28">
        <v>24.820975398332372</v>
      </c>
      <c r="Q28">
        <v>9.0288835098335873</v>
      </c>
      <c r="R28">
        <v>15.239937238493724</v>
      </c>
      <c r="S28">
        <v>11.592979096267191</v>
      </c>
      <c r="T28">
        <v>0</v>
      </c>
      <c r="U28">
        <v>62.109532510389066</v>
      </c>
      <c r="V28">
        <v>6.259636363636365</v>
      </c>
      <c r="W28">
        <v>20.375383354925173</v>
      </c>
      <c r="X28">
        <v>64.786429238050232</v>
      </c>
      <c r="Y28">
        <v>0</v>
      </c>
      <c r="Z28">
        <v>2.8784289600000004</v>
      </c>
      <c r="AA28">
        <v>12.340957824</v>
      </c>
      <c r="AB28">
        <v>11.47489056</v>
      </c>
      <c r="AC28">
        <v>8.5010146560000006</v>
      </c>
      <c r="AD28">
        <v>8.0065281600000002</v>
      </c>
      <c r="AE28">
        <v>21.712535395200003</v>
      </c>
      <c r="AF28">
        <v>6.1515000000000004</v>
      </c>
      <c r="AG28">
        <v>12.955908000000003</v>
      </c>
      <c r="AH28">
        <v>20.546566560000002</v>
      </c>
      <c r="AI28">
        <v>14.536641600000001</v>
      </c>
      <c r="AJ28">
        <v>0</v>
      </c>
      <c r="AK28">
        <v>22.40748</v>
      </c>
      <c r="AL28">
        <v>26.006999999999994</v>
      </c>
      <c r="AM28">
        <v>6.9552893142857153</v>
      </c>
      <c r="AN28">
        <v>0</v>
      </c>
      <c r="AO28">
        <v>0</v>
      </c>
      <c r="AP28">
        <v>0.90018431999999993</v>
      </c>
      <c r="AQ28">
        <v>21.87867</v>
      </c>
      <c r="AR28">
        <v>21.819455999999999</v>
      </c>
      <c r="AS28">
        <v>13.588672320000001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40.857132954569273</v>
      </c>
      <c r="BB28">
        <f t="shared" si="0"/>
        <v>1113.2991252860775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512.33513252464263</v>
      </c>
      <c r="L29">
        <v>9.475247109500657</v>
      </c>
      <c r="M29">
        <v>60.30493326978074</v>
      </c>
      <c r="N29">
        <v>51.882515579741941</v>
      </c>
      <c r="O29">
        <v>73.282949377567277</v>
      </c>
      <c r="P29">
        <v>24.820975398332372</v>
      </c>
      <c r="Q29">
        <v>9.0288835098335873</v>
      </c>
      <c r="R29">
        <v>15.239937238493724</v>
      </c>
      <c r="S29">
        <v>11.592979096267191</v>
      </c>
      <c r="T29">
        <v>0</v>
      </c>
      <c r="U29">
        <v>62.109532510389066</v>
      </c>
      <c r="V29">
        <v>6.259636363636365</v>
      </c>
      <c r="W29">
        <v>20.375383354925173</v>
      </c>
      <c r="X29">
        <v>64.786429238050232</v>
      </c>
      <c r="Y29">
        <v>0</v>
      </c>
      <c r="Z29">
        <v>2.8784289600000004</v>
      </c>
      <c r="AA29">
        <v>12.340957824</v>
      </c>
      <c r="AB29">
        <v>11.47489056</v>
      </c>
      <c r="AC29">
        <v>8.5010146560000006</v>
      </c>
      <c r="AD29">
        <v>8.0065281600000002</v>
      </c>
      <c r="AE29">
        <v>21.712535395200003</v>
      </c>
      <c r="AF29">
        <v>6.1515000000000004</v>
      </c>
      <c r="AG29">
        <v>12.955908000000003</v>
      </c>
      <c r="AH29">
        <v>20.546566560000002</v>
      </c>
      <c r="AI29">
        <v>14.536641600000001</v>
      </c>
      <c r="AJ29">
        <v>0</v>
      </c>
      <c r="AK29">
        <v>22.40748</v>
      </c>
      <c r="AL29">
        <v>26.006999999999994</v>
      </c>
      <c r="AM29">
        <v>6.9552893142857153</v>
      </c>
      <c r="AN29">
        <v>0</v>
      </c>
      <c r="AO29">
        <v>0</v>
      </c>
      <c r="AP29">
        <v>0.90018431999999993</v>
      </c>
      <c r="AQ29">
        <v>21.87867</v>
      </c>
      <c r="AR29">
        <v>21.819455999999999</v>
      </c>
      <c r="AS29">
        <v>13.588672320000001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40.857132954569273</v>
      </c>
      <c r="BB29">
        <f t="shared" si="0"/>
        <v>1113.2991252860775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512.33513252464263</v>
      </c>
      <c r="L30">
        <v>9.475247109500657</v>
      </c>
      <c r="M30">
        <v>60.30493326978074</v>
      </c>
      <c r="N30">
        <v>51.882515579741941</v>
      </c>
      <c r="O30">
        <v>73.282949377567277</v>
      </c>
      <c r="P30">
        <v>24.820975398332372</v>
      </c>
      <c r="Q30">
        <v>9.0288835098335873</v>
      </c>
      <c r="R30">
        <v>15.239937238493724</v>
      </c>
      <c r="S30">
        <v>11.592979096267191</v>
      </c>
      <c r="T30">
        <v>0</v>
      </c>
      <c r="U30">
        <v>62.109532510389066</v>
      </c>
      <c r="V30">
        <v>6.259636363636365</v>
      </c>
      <c r="W30">
        <v>20.375383354925173</v>
      </c>
      <c r="X30">
        <v>64.786429238050232</v>
      </c>
      <c r="Y30">
        <v>0</v>
      </c>
      <c r="Z30">
        <v>5.7568579200000007</v>
      </c>
      <c r="AA30">
        <v>6.1704789120000001</v>
      </c>
      <c r="AB30">
        <v>11.47489056</v>
      </c>
      <c r="AC30">
        <v>8.5010146560000006</v>
      </c>
      <c r="AD30">
        <v>8.0065281600000002</v>
      </c>
      <c r="AE30">
        <v>18.595288800000002</v>
      </c>
      <c r="AF30">
        <v>6.1515000000000004</v>
      </c>
      <c r="AG30">
        <v>12.955908000000003</v>
      </c>
      <c r="AH30">
        <v>20.546566560000002</v>
      </c>
      <c r="AI30">
        <v>7.2683208000000006</v>
      </c>
      <c r="AJ30">
        <v>0</v>
      </c>
      <c r="AK30">
        <v>22.40748</v>
      </c>
      <c r="AL30">
        <v>26.006999999999994</v>
      </c>
      <c r="AM30">
        <v>4.6368595428571426</v>
      </c>
      <c r="AN30">
        <v>0</v>
      </c>
      <c r="AO30">
        <v>0</v>
      </c>
      <c r="AP30">
        <v>0.90018431999999993</v>
      </c>
      <c r="AQ30">
        <v>21.87867</v>
      </c>
      <c r="AR30">
        <v>21.819455999999999</v>
      </c>
      <c r="AS30">
        <v>13.588672320000001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40.290872964924802</v>
      </c>
      <c r="BB30">
        <f t="shared" si="0"/>
        <v>1097.8693381570934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512.33513252464263</v>
      </c>
      <c r="L31">
        <v>9.475247109500657</v>
      </c>
      <c r="M31">
        <v>60.30493326978074</v>
      </c>
      <c r="N31">
        <v>51.882515579741941</v>
      </c>
      <c r="O31">
        <v>73.282949377567277</v>
      </c>
      <c r="P31">
        <v>24.820975398332372</v>
      </c>
      <c r="Q31">
        <v>9.0288835098335873</v>
      </c>
      <c r="R31">
        <v>15.235383925903793</v>
      </c>
      <c r="S31">
        <v>11.592979096267191</v>
      </c>
      <c r="T31">
        <v>0</v>
      </c>
      <c r="U31">
        <v>62.109532510389066</v>
      </c>
      <c r="V31">
        <v>6.259636363636365</v>
      </c>
      <c r="W31">
        <v>20.375383354925173</v>
      </c>
      <c r="X31">
        <v>64.786429238050232</v>
      </c>
      <c r="Y31">
        <v>0</v>
      </c>
      <c r="Z31">
        <v>5.7568579200000007</v>
      </c>
      <c r="AA31">
        <v>6.1704789120000001</v>
      </c>
      <c r="AB31">
        <v>11.47489056</v>
      </c>
      <c r="AC31">
        <v>8.5010146560000006</v>
      </c>
      <c r="AD31">
        <v>8.0065281600000002</v>
      </c>
      <c r="AE31">
        <v>18.595288800000002</v>
      </c>
      <c r="AF31">
        <v>6.1515000000000004</v>
      </c>
      <c r="AG31">
        <v>12.955908000000003</v>
      </c>
      <c r="AH31">
        <v>20.546566560000002</v>
      </c>
      <c r="AI31">
        <v>1.1182032</v>
      </c>
      <c r="AJ31">
        <v>0</v>
      </c>
      <c r="AK31">
        <v>22.40748</v>
      </c>
      <c r="AL31">
        <v>26.006999999999994</v>
      </c>
      <c r="AM31">
        <v>2.3184297714285718</v>
      </c>
      <c r="AN31">
        <v>0</v>
      </c>
      <c r="AO31">
        <v>0</v>
      </c>
      <c r="AP31">
        <v>0.90018431999999993</v>
      </c>
      <c r="AQ31">
        <v>14.58578</v>
      </c>
      <c r="AR31">
        <v>21.819455999999999</v>
      </c>
      <c r="AS31">
        <v>13.588672320000001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39.732756500825651</v>
      </c>
      <c r="BB31">
        <f t="shared" si="0"/>
        <v>1082.6614639371739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512.33513252464263</v>
      </c>
      <c r="L32">
        <v>9.475247109500657</v>
      </c>
      <c r="M32">
        <v>60.30493326978074</v>
      </c>
      <c r="N32">
        <v>51.882515579741941</v>
      </c>
      <c r="O32">
        <v>73.282949377567277</v>
      </c>
      <c r="P32">
        <v>24.820975398332372</v>
      </c>
      <c r="Q32">
        <v>9.0288835098335873</v>
      </c>
      <c r="R32">
        <v>15.235383925903793</v>
      </c>
      <c r="S32">
        <v>11.592979096267191</v>
      </c>
      <c r="T32">
        <v>0</v>
      </c>
      <c r="U32">
        <v>62.109532510389066</v>
      </c>
      <c r="V32">
        <v>6.259636363636365</v>
      </c>
      <c r="W32">
        <v>20.375383354925173</v>
      </c>
      <c r="X32">
        <v>64.786429238050232</v>
      </c>
      <c r="Y32">
        <v>0</v>
      </c>
      <c r="Z32">
        <v>5.7568579200000007</v>
      </c>
      <c r="AA32">
        <v>0</v>
      </c>
      <c r="AB32">
        <v>11.47489056</v>
      </c>
      <c r="AC32">
        <v>8.5010146560000006</v>
      </c>
      <c r="AD32">
        <v>8.0065281600000002</v>
      </c>
      <c r="AE32">
        <v>18.595288800000002</v>
      </c>
      <c r="AF32">
        <v>6.1515000000000004</v>
      </c>
      <c r="AG32">
        <v>12.955908000000003</v>
      </c>
      <c r="AH32">
        <v>20.546566560000002</v>
      </c>
      <c r="AI32">
        <v>0</v>
      </c>
      <c r="AJ32">
        <v>0</v>
      </c>
      <c r="AK32">
        <v>22.40748</v>
      </c>
      <c r="AL32">
        <v>26.006999999999994</v>
      </c>
      <c r="AM32">
        <v>2.3184297714285718</v>
      </c>
      <c r="AN32">
        <v>0</v>
      </c>
      <c r="AO32">
        <v>0</v>
      </c>
      <c r="AP32">
        <v>0.90018431999999993</v>
      </c>
      <c r="AQ32">
        <v>6.7688500000000014</v>
      </c>
      <c r="AR32">
        <v>21.819455999999999</v>
      </c>
      <c r="AS32">
        <v>13.588672320000001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39.198018020190737</v>
      </c>
      <c r="BB32">
        <f t="shared" si="0"/>
        <v>1068.0905903058087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512.33513252464263</v>
      </c>
      <c r="L33">
        <v>9.475247109500657</v>
      </c>
      <c r="M33">
        <v>60.30493326978074</v>
      </c>
      <c r="N33">
        <v>51.882515579741941</v>
      </c>
      <c r="O33">
        <v>73.282949377567277</v>
      </c>
      <c r="P33">
        <v>24.820975398332372</v>
      </c>
      <c r="Q33">
        <v>9.0288835098335873</v>
      </c>
      <c r="R33">
        <v>15.235383925903793</v>
      </c>
      <c r="S33">
        <v>11.592979096267191</v>
      </c>
      <c r="T33">
        <v>0</v>
      </c>
      <c r="U33">
        <v>62.109532510389066</v>
      </c>
      <c r="V33">
        <v>6.259636363636365</v>
      </c>
      <c r="W33">
        <v>20.375383354925173</v>
      </c>
      <c r="X33">
        <v>64.786429238050232</v>
      </c>
      <c r="Y33">
        <v>0</v>
      </c>
      <c r="Z33">
        <v>5.7568579200000007</v>
      </c>
      <c r="AA33">
        <v>0</v>
      </c>
      <c r="AB33">
        <v>11.47489056</v>
      </c>
      <c r="AC33">
        <v>8.5010146560000006</v>
      </c>
      <c r="AD33">
        <v>8.0065281600000002</v>
      </c>
      <c r="AE33">
        <v>18.595288800000002</v>
      </c>
      <c r="AF33">
        <v>6.1515000000000004</v>
      </c>
      <c r="AG33">
        <v>12.955908000000003</v>
      </c>
      <c r="AH33">
        <v>10.273283280000001</v>
      </c>
      <c r="AI33">
        <v>0</v>
      </c>
      <c r="AJ33">
        <v>0</v>
      </c>
      <c r="AK33">
        <v>22.40748</v>
      </c>
      <c r="AL33">
        <v>26.006999999999994</v>
      </c>
      <c r="AM33">
        <v>2.3184297714285718</v>
      </c>
      <c r="AN33">
        <v>0</v>
      </c>
      <c r="AO33">
        <v>0</v>
      </c>
      <c r="AP33">
        <v>0.90018431999999993</v>
      </c>
      <c r="AQ33">
        <v>0</v>
      </c>
      <c r="AR33">
        <v>21.819455999999999</v>
      </c>
      <c r="AS33">
        <v>13.588672320000001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38.59472644059074</v>
      </c>
      <c r="BB33">
        <f t="shared" si="0"/>
        <v>1051.6517486054092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512.33513252464263</v>
      </c>
      <c r="L34">
        <v>9.475247109500657</v>
      </c>
      <c r="M34">
        <v>60.30493326978074</v>
      </c>
      <c r="N34">
        <v>51.882515579741941</v>
      </c>
      <c r="O34">
        <v>73.282949377567277</v>
      </c>
      <c r="P34">
        <v>24.820975398332372</v>
      </c>
      <c r="Q34">
        <v>9.0288835098335873</v>
      </c>
      <c r="R34">
        <v>15.235383925903793</v>
      </c>
      <c r="S34">
        <v>11.592979096267191</v>
      </c>
      <c r="T34">
        <v>0</v>
      </c>
      <c r="U34">
        <v>62.109532510389066</v>
      </c>
      <c r="V34">
        <v>6.259636363636365</v>
      </c>
      <c r="W34">
        <v>20.375383354925173</v>
      </c>
      <c r="X34">
        <v>64.786429238050232</v>
      </c>
      <c r="Y34">
        <v>0</v>
      </c>
      <c r="Z34">
        <v>5.7568579200000007</v>
      </c>
      <c r="AA34">
        <v>0</v>
      </c>
      <c r="AB34">
        <v>11.47489056</v>
      </c>
      <c r="AC34">
        <v>8.5010146560000006</v>
      </c>
      <c r="AD34">
        <v>8.0065281600000002</v>
      </c>
      <c r="AE34">
        <v>18.595288800000002</v>
      </c>
      <c r="AF34">
        <v>6.1515000000000004</v>
      </c>
      <c r="AG34">
        <v>12.955908000000003</v>
      </c>
      <c r="AH34">
        <v>6.7795351199999985</v>
      </c>
      <c r="AI34">
        <v>0</v>
      </c>
      <c r="AJ34">
        <v>0</v>
      </c>
      <c r="AK34">
        <v>22.40748</v>
      </c>
      <c r="AL34">
        <v>26.006999999999994</v>
      </c>
      <c r="AM34">
        <v>2.3184297714285718</v>
      </c>
      <c r="AN34">
        <v>0</v>
      </c>
      <c r="AO34">
        <v>0</v>
      </c>
      <c r="AP34">
        <v>0.90018431999999993</v>
      </c>
      <c r="AQ34">
        <v>0</v>
      </c>
      <c r="AR34">
        <v>21.819455999999999</v>
      </c>
      <c r="AS34">
        <v>13.588672320000001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38.471047720590725</v>
      </c>
      <c r="BB34">
        <f t="shared" si="0"/>
        <v>1048.2816791654086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512.33513252464263</v>
      </c>
      <c r="L35">
        <v>9.475247109500657</v>
      </c>
      <c r="M35">
        <v>60.30493326978074</v>
      </c>
      <c r="N35">
        <v>51.882515579741941</v>
      </c>
      <c r="O35">
        <v>73.282949377567277</v>
      </c>
      <c r="P35">
        <v>24.820975398332372</v>
      </c>
      <c r="Q35">
        <v>9.0288835098335873</v>
      </c>
      <c r="R35">
        <v>15.235383925903793</v>
      </c>
      <c r="S35">
        <v>11.592979096267191</v>
      </c>
      <c r="T35">
        <v>0</v>
      </c>
      <c r="U35">
        <v>62.109532510389066</v>
      </c>
      <c r="V35">
        <v>6.259636363636365</v>
      </c>
      <c r="W35">
        <v>20.375383354925173</v>
      </c>
      <c r="X35">
        <v>64.786429238050232</v>
      </c>
      <c r="Y35">
        <v>0</v>
      </c>
      <c r="Z35">
        <v>5.7568579200000007</v>
      </c>
      <c r="AA35">
        <v>0</v>
      </c>
      <c r="AB35">
        <v>11.47489056</v>
      </c>
      <c r="AC35">
        <v>8.5010146560000006</v>
      </c>
      <c r="AD35">
        <v>4.003264080000001</v>
      </c>
      <c r="AE35">
        <v>14.087340000000001</v>
      </c>
      <c r="AF35">
        <v>6.1515000000000004</v>
      </c>
      <c r="AG35">
        <v>12.955908000000003</v>
      </c>
      <c r="AH35">
        <v>0</v>
      </c>
      <c r="AI35">
        <v>0</v>
      </c>
      <c r="AJ35">
        <v>0</v>
      </c>
      <c r="AK35">
        <v>22.40748</v>
      </c>
      <c r="AL35">
        <v>26.006999999999994</v>
      </c>
      <c r="AM35">
        <v>2.3184297714285718</v>
      </c>
      <c r="AN35">
        <v>0</v>
      </c>
      <c r="AO35">
        <v>0</v>
      </c>
      <c r="AP35">
        <v>0.90018431999999993</v>
      </c>
      <c r="AQ35">
        <v>0</v>
      </c>
      <c r="AR35">
        <v>21.819455999999999</v>
      </c>
      <c r="AS35">
        <v>13.588672320000001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37.929754802190736</v>
      </c>
      <c r="BB35">
        <f t="shared" si="0"/>
        <v>1033.5322240838088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512.33513252464263</v>
      </c>
      <c r="L36">
        <v>9.475247109500657</v>
      </c>
      <c r="M36">
        <v>60.30493326978074</v>
      </c>
      <c r="N36">
        <v>51.882515579741941</v>
      </c>
      <c r="O36">
        <v>73.282949377567277</v>
      </c>
      <c r="P36">
        <v>24.820975398332372</v>
      </c>
      <c r="Q36">
        <v>9.0288835098335873</v>
      </c>
      <c r="R36">
        <v>15.235383925903793</v>
      </c>
      <c r="S36">
        <v>11.592979096267191</v>
      </c>
      <c r="T36">
        <v>0</v>
      </c>
      <c r="U36">
        <v>62.109532510389066</v>
      </c>
      <c r="V36">
        <v>6.259636363636365</v>
      </c>
      <c r="W36">
        <v>20.375383354925173</v>
      </c>
      <c r="X36">
        <v>64.786429238050232</v>
      </c>
      <c r="Y36">
        <v>0</v>
      </c>
      <c r="Z36">
        <v>5.7568579200000007</v>
      </c>
      <c r="AA36">
        <v>0</v>
      </c>
      <c r="AB36">
        <v>11.47489056</v>
      </c>
      <c r="AC36">
        <v>8.5010146560000006</v>
      </c>
      <c r="AD36">
        <v>4.003264080000001</v>
      </c>
      <c r="AE36">
        <v>12.3968592</v>
      </c>
      <c r="AF36">
        <v>6.1515000000000004</v>
      </c>
      <c r="AG36">
        <v>12.955908000000003</v>
      </c>
      <c r="AH36">
        <v>0</v>
      </c>
      <c r="AI36">
        <v>0</v>
      </c>
      <c r="AJ36">
        <v>0</v>
      </c>
      <c r="AK36">
        <v>22.40748</v>
      </c>
      <c r="AL36">
        <v>26.006999999999994</v>
      </c>
      <c r="AM36">
        <v>2.3184297714285718</v>
      </c>
      <c r="AN36">
        <v>0</v>
      </c>
      <c r="AO36">
        <v>0</v>
      </c>
      <c r="AP36">
        <v>1.0127073600000001</v>
      </c>
      <c r="AQ36">
        <v>0</v>
      </c>
      <c r="AR36">
        <v>21.819455999999999</v>
      </c>
      <c r="AS36">
        <v>13.588672320000001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37.873894710990733</v>
      </c>
      <c r="BB36">
        <f t="shared" si="0"/>
        <v>1032.0101264150087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512.33513252464263</v>
      </c>
      <c r="L37">
        <v>9.475247109500657</v>
      </c>
      <c r="M37">
        <v>60.30493326978074</v>
      </c>
      <c r="N37">
        <v>51.882515579741941</v>
      </c>
      <c r="O37">
        <v>73.282949377567277</v>
      </c>
      <c r="P37">
        <v>24.820975398332372</v>
      </c>
      <c r="Q37">
        <v>9.0288835098335873</v>
      </c>
      <c r="R37">
        <v>15.235383925903793</v>
      </c>
      <c r="S37">
        <v>11.592979096267191</v>
      </c>
      <c r="T37">
        <v>0</v>
      </c>
      <c r="U37">
        <v>62.109532510389066</v>
      </c>
      <c r="V37">
        <v>6.259636363636365</v>
      </c>
      <c r="W37">
        <v>20.375383354925173</v>
      </c>
      <c r="X37">
        <v>64.786429238050232</v>
      </c>
      <c r="Y37">
        <v>0</v>
      </c>
      <c r="Z37">
        <v>5.7568579200000007</v>
      </c>
      <c r="AA37">
        <v>0</v>
      </c>
      <c r="AB37">
        <v>11.47489056</v>
      </c>
      <c r="AC37">
        <v>4.2505073280000003</v>
      </c>
      <c r="AD37">
        <v>4.003264080000001</v>
      </c>
      <c r="AE37">
        <v>12.3968592</v>
      </c>
      <c r="AF37">
        <v>6.1515000000000004</v>
      </c>
      <c r="AG37">
        <v>12.955908000000003</v>
      </c>
      <c r="AH37">
        <v>0</v>
      </c>
      <c r="AI37">
        <v>0</v>
      </c>
      <c r="AJ37">
        <v>0</v>
      </c>
      <c r="AK37">
        <v>22.40748</v>
      </c>
      <c r="AL37">
        <v>26.006999999999994</v>
      </c>
      <c r="AM37">
        <v>2.3184297714285718</v>
      </c>
      <c r="AN37">
        <v>0</v>
      </c>
      <c r="AO37">
        <v>0</v>
      </c>
      <c r="AP37">
        <v>1.0127073600000001</v>
      </c>
      <c r="AQ37">
        <v>0</v>
      </c>
      <c r="AR37">
        <v>21.819455999999999</v>
      </c>
      <c r="AS37">
        <v>13.588672320000001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37.723426986990738</v>
      </c>
      <c r="BB37">
        <f t="shared" si="0"/>
        <v>1027.9100868110088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512.33513252464263</v>
      </c>
      <c r="L38">
        <v>9.475247109500657</v>
      </c>
      <c r="M38">
        <v>60.30493326978074</v>
      </c>
      <c r="N38">
        <v>51.882515579741941</v>
      </c>
      <c r="O38">
        <v>73.282949377567277</v>
      </c>
      <c r="P38">
        <v>24.820975398332372</v>
      </c>
      <c r="Q38">
        <v>9.0288835098335873</v>
      </c>
      <c r="R38">
        <v>15.235383925903793</v>
      </c>
      <c r="S38">
        <v>11.592979096267191</v>
      </c>
      <c r="T38">
        <v>0</v>
      </c>
      <c r="U38">
        <v>62.109532510389066</v>
      </c>
      <c r="V38">
        <v>6.259636363636365</v>
      </c>
      <c r="W38">
        <v>20.375383354925173</v>
      </c>
      <c r="X38">
        <v>64.786429238050232</v>
      </c>
      <c r="Y38">
        <v>0</v>
      </c>
      <c r="Z38">
        <v>5.7568579200000007</v>
      </c>
      <c r="AA38">
        <v>0</v>
      </c>
      <c r="AB38">
        <v>5.7374452800000002</v>
      </c>
      <c r="AC38">
        <v>4.2505073280000003</v>
      </c>
      <c r="AD38">
        <v>4.003264080000001</v>
      </c>
      <c r="AE38">
        <v>12.3968592</v>
      </c>
      <c r="AF38">
        <v>6.1515000000000004</v>
      </c>
      <c r="AG38">
        <v>12.955908000000003</v>
      </c>
      <c r="AH38">
        <v>0</v>
      </c>
      <c r="AI38">
        <v>0</v>
      </c>
      <c r="AJ38">
        <v>0</v>
      </c>
      <c r="AK38">
        <v>22.40748</v>
      </c>
      <c r="AL38">
        <v>26.006999999999994</v>
      </c>
      <c r="AM38">
        <v>2.3184297714285718</v>
      </c>
      <c r="AN38">
        <v>0</v>
      </c>
      <c r="AO38">
        <v>0</v>
      </c>
      <c r="AP38">
        <v>1.0127073600000001</v>
      </c>
      <c r="AQ38">
        <v>0</v>
      </c>
      <c r="AR38">
        <v>21.819455999999999</v>
      </c>
      <c r="AS38">
        <v>13.588672320000001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37.520321142990731</v>
      </c>
      <c r="BB38">
        <f t="shared" si="0"/>
        <v>1022.3757473750088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512.33513252464263</v>
      </c>
      <c r="L39">
        <v>9.475247109500657</v>
      </c>
      <c r="M39">
        <v>60.30493326978074</v>
      </c>
      <c r="N39">
        <v>51.882515579741941</v>
      </c>
      <c r="O39">
        <v>73.282949377567277</v>
      </c>
      <c r="P39">
        <v>24.820975398332372</v>
      </c>
      <c r="Q39">
        <v>9.0288835098335873</v>
      </c>
      <c r="R39">
        <v>15.235383925903793</v>
      </c>
      <c r="S39">
        <v>11.592979096267191</v>
      </c>
      <c r="T39">
        <v>0</v>
      </c>
      <c r="U39">
        <v>62.109532510389066</v>
      </c>
      <c r="V39">
        <v>6.259636363636365</v>
      </c>
      <c r="W39">
        <v>20.375383354925173</v>
      </c>
      <c r="X39">
        <v>64.786429238050232</v>
      </c>
      <c r="Y39">
        <v>0</v>
      </c>
      <c r="Z39">
        <v>5.7568579200000007</v>
      </c>
      <c r="AA39">
        <v>0</v>
      </c>
      <c r="AB39">
        <v>5.7374452800000002</v>
      </c>
      <c r="AC39">
        <v>4.2505073280000003</v>
      </c>
      <c r="AD39">
        <v>4.003264080000001</v>
      </c>
      <c r="AE39">
        <v>6.1984295999999999</v>
      </c>
      <c r="AF39">
        <v>6.1515000000000004</v>
      </c>
      <c r="AG39">
        <v>12.955908000000003</v>
      </c>
      <c r="AH39">
        <v>0</v>
      </c>
      <c r="AI39">
        <v>0</v>
      </c>
      <c r="AJ39">
        <v>0</v>
      </c>
      <c r="AK39">
        <v>22.40748</v>
      </c>
      <c r="AL39">
        <v>15.604200000000001</v>
      </c>
      <c r="AM39">
        <v>2.3184297714285718</v>
      </c>
      <c r="AN39">
        <v>0</v>
      </c>
      <c r="AO39">
        <v>0</v>
      </c>
      <c r="AP39">
        <v>1.0127073600000001</v>
      </c>
      <c r="AQ39">
        <v>0</v>
      </c>
      <c r="AR39">
        <v>23.274086400000002</v>
      </c>
      <c r="AS39">
        <v>13.588672320000001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36.984131408574228</v>
      </c>
      <c r="BB39">
        <f t="shared" si="0"/>
        <v>1007.7653379094254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512.33513252464263</v>
      </c>
      <c r="L40">
        <v>9.475247109500657</v>
      </c>
      <c r="M40">
        <v>60.30493326978074</v>
      </c>
      <c r="N40">
        <v>51.882515579741941</v>
      </c>
      <c r="O40">
        <v>73.282949377567277</v>
      </c>
      <c r="P40">
        <v>24.820975398332372</v>
      </c>
      <c r="Q40">
        <v>9.0288835098335873</v>
      </c>
      <c r="R40">
        <v>15.235383925903793</v>
      </c>
      <c r="S40">
        <v>11.592979096267191</v>
      </c>
      <c r="T40">
        <v>0</v>
      </c>
      <c r="U40">
        <v>62.109532510389066</v>
      </c>
      <c r="V40">
        <v>6.259636363636365</v>
      </c>
      <c r="W40">
        <v>20.375383354925173</v>
      </c>
      <c r="X40">
        <v>64.786429238050232</v>
      </c>
      <c r="Y40">
        <v>0</v>
      </c>
      <c r="Z40">
        <v>5.7568579200000007</v>
      </c>
      <c r="AA40">
        <v>0</v>
      </c>
      <c r="AB40">
        <v>5.7374452800000002</v>
      </c>
      <c r="AC40">
        <v>4.2505073280000003</v>
      </c>
      <c r="AD40">
        <v>4.003264080000001</v>
      </c>
      <c r="AE40">
        <v>6.1984295999999999</v>
      </c>
      <c r="AF40">
        <v>6.1515000000000004</v>
      </c>
      <c r="AG40">
        <v>12.955908000000003</v>
      </c>
      <c r="AH40">
        <v>0</v>
      </c>
      <c r="AI40">
        <v>0</v>
      </c>
      <c r="AJ40">
        <v>0</v>
      </c>
      <c r="AK40">
        <v>22.40748</v>
      </c>
      <c r="AL40">
        <v>15.604200000000001</v>
      </c>
      <c r="AM40">
        <v>2.3184297714285718</v>
      </c>
      <c r="AN40">
        <v>0</v>
      </c>
      <c r="AO40">
        <v>0</v>
      </c>
      <c r="AP40">
        <v>1.0127073600000001</v>
      </c>
      <c r="AQ40">
        <v>0</v>
      </c>
      <c r="AR40">
        <v>23.274086400000002</v>
      </c>
      <c r="AS40">
        <v>13.588672320000001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36.984131408574228</v>
      </c>
      <c r="BB40">
        <f t="shared" si="0"/>
        <v>1007.7653379094254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512.33513252464263</v>
      </c>
      <c r="L41">
        <v>9.475247109500657</v>
      </c>
      <c r="M41">
        <v>60.30493326978074</v>
      </c>
      <c r="N41">
        <v>51.882515579741941</v>
      </c>
      <c r="O41">
        <v>73.282949377567277</v>
      </c>
      <c r="P41">
        <v>24.820975398332372</v>
      </c>
      <c r="Q41">
        <v>9.0288835098335873</v>
      </c>
      <c r="R41">
        <v>15.235383925903793</v>
      </c>
      <c r="S41">
        <v>11.592979096267191</v>
      </c>
      <c r="T41">
        <v>0</v>
      </c>
      <c r="U41">
        <v>62.109532510389066</v>
      </c>
      <c r="V41">
        <v>6.259636363636365</v>
      </c>
      <c r="W41">
        <v>20.375383354925173</v>
      </c>
      <c r="X41">
        <v>64.786429238050232</v>
      </c>
      <c r="Y41">
        <v>0</v>
      </c>
      <c r="Z41">
        <v>5.7568579200000007</v>
      </c>
      <c r="AA41">
        <v>0</v>
      </c>
      <c r="AB41">
        <v>5.7374452800000002</v>
      </c>
      <c r="AC41">
        <v>4.2505073280000003</v>
      </c>
      <c r="AD41">
        <v>4.003264080000001</v>
      </c>
      <c r="AE41">
        <v>6.1984295999999999</v>
      </c>
      <c r="AF41">
        <v>6.1515000000000004</v>
      </c>
      <c r="AG41">
        <v>12.955908000000003</v>
      </c>
      <c r="AH41">
        <v>0</v>
      </c>
      <c r="AI41">
        <v>0</v>
      </c>
      <c r="AJ41">
        <v>0</v>
      </c>
      <c r="AK41">
        <v>22.40748</v>
      </c>
      <c r="AL41">
        <v>15.604200000000001</v>
      </c>
      <c r="AM41">
        <v>2.3184297714285718</v>
      </c>
      <c r="AN41">
        <v>0</v>
      </c>
      <c r="AO41">
        <v>0</v>
      </c>
      <c r="AP41">
        <v>1.0127073600000001</v>
      </c>
      <c r="AQ41">
        <v>0</v>
      </c>
      <c r="AR41">
        <v>23.274086400000002</v>
      </c>
      <c r="AS41">
        <v>13.588672320000001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36.984131408574228</v>
      </c>
      <c r="BB41">
        <f t="shared" si="0"/>
        <v>1007.7653379094254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512.33513252464263</v>
      </c>
      <c r="L42">
        <v>9.475247109500657</v>
      </c>
      <c r="M42">
        <v>60.30493326978074</v>
      </c>
      <c r="N42">
        <v>51.882515579741941</v>
      </c>
      <c r="O42">
        <v>73.282949377567277</v>
      </c>
      <c r="P42">
        <v>24.820975398332372</v>
      </c>
      <c r="Q42">
        <v>9.0288835098335873</v>
      </c>
      <c r="R42">
        <v>15.235383925903793</v>
      </c>
      <c r="S42">
        <v>11.592979096267191</v>
      </c>
      <c r="T42">
        <v>0</v>
      </c>
      <c r="U42">
        <v>62.109532510389066</v>
      </c>
      <c r="V42">
        <v>6.259636363636365</v>
      </c>
      <c r="W42">
        <v>20.375383354925173</v>
      </c>
      <c r="X42">
        <v>64.786429238050232</v>
      </c>
      <c r="Y42">
        <v>0</v>
      </c>
      <c r="Z42">
        <v>5.7568579200000007</v>
      </c>
      <c r="AA42">
        <v>0</v>
      </c>
      <c r="AB42">
        <v>5.7374452800000002</v>
      </c>
      <c r="AC42">
        <v>4.2505073280000003</v>
      </c>
      <c r="AD42">
        <v>4.003264080000001</v>
      </c>
      <c r="AE42">
        <v>6.1984295999999999</v>
      </c>
      <c r="AF42">
        <v>6.1515000000000004</v>
      </c>
      <c r="AG42">
        <v>12.955908000000003</v>
      </c>
      <c r="AH42">
        <v>0</v>
      </c>
      <c r="AI42">
        <v>0</v>
      </c>
      <c r="AJ42">
        <v>0</v>
      </c>
      <c r="AK42">
        <v>22.40748</v>
      </c>
      <c r="AL42">
        <v>15.604200000000001</v>
      </c>
      <c r="AM42">
        <v>2.3184297714285718</v>
      </c>
      <c r="AN42">
        <v>0</v>
      </c>
      <c r="AO42">
        <v>0</v>
      </c>
      <c r="AP42">
        <v>1.0127073600000001</v>
      </c>
      <c r="AQ42">
        <v>0</v>
      </c>
      <c r="AR42">
        <v>23.274086400000002</v>
      </c>
      <c r="AS42">
        <v>13.588672320000001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36.984131408574228</v>
      </c>
      <c r="BB42">
        <f t="shared" si="0"/>
        <v>1007.7653379094254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512.33513252464263</v>
      </c>
      <c r="L43">
        <v>9.475247109500657</v>
      </c>
      <c r="M43">
        <v>60.30493326978074</v>
      </c>
      <c r="N43">
        <v>51.882515579741941</v>
      </c>
      <c r="O43">
        <v>73.282949377567277</v>
      </c>
      <c r="P43">
        <v>24.820975398332372</v>
      </c>
      <c r="Q43">
        <v>9.0288835098335873</v>
      </c>
      <c r="R43">
        <v>18.614332420537895</v>
      </c>
      <c r="S43">
        <v>11.592979096267191</v>
      </c>
      <c r="T43">
        <v>0</v>
      </c>
      <c r="U43">
        <v>62.109532510389066</v>
      </c>
      <c r="V43">
        <v>6.259636363636365</v>
      </c>
      <c r="W43">
        <v>20.375383354925173</v>
      </c>
      <c r="X43">
        <v>64.786429238050232</v>
      </c>
      <c r="Y43">
        <v>0</v>
      </c>
      <c r="Z43">
        <v>5.7568579200000007</v>
      </c>
      <c r="AA43">
        <v>0</v>
      </c>
      <c r="AB43">
        <v>5.7374452800000002</v>
      </c>
      <c r="AC43">
        <v>4.2505073280000003</v>
      </c>
      <c r="AD43">
        <v>4.003264080000001</v>
      </c>
      <c r="AE43">
        <v>6.1984295999999999</v>
      </c>
      <c r="AF43">
        <v>6.1515000000000004</v>
      </c>
      <c r="AG43">
        <v>12.955908000000003</v>
      </c>
      <c r="AH43">
        <v>0</v>
      </c>
      <c r="AI43">
        <v>0</v>
      </c>
      <c r="AJ43">
        <v>0</v>
      </c>
      <c r="AK43">
        <v>22.40748</v>
      </c>
      <c r="AL43">
        <v>15.604200000000001</v>
      </c>
      <c r="AM43">
        <v>2.3184297714285718</v>
      </c>
      <c r="AN43">
        <v>0</v>
      </c>
      <c r="AO43">
        <v>0</v>
      </c>
      <c r="AP43">
        <v>1.0127073600000001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37.067143283599677</v>
      </c>
      <c r="BB43">
        <f t="shared" si="0"/>
        <v>1010.0273024226341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512.33513252464263</v>
      </c>
      <c r="L44">
        <v>9.475247109500657</v>
      </c>
      <c r="M44">
        <v>60.30493326978074</v>
      </c>
      <c r="N44">
        <v>51.882515579741941</v>
      </c>
      <c r="O44">
        <v>73.282949377567277</v>
      </c>
      <c r="P44">
        <v>24.820975398332372</v>
      </c>
      <c r="Q44">
        <v>9.0288835098335873</v>
      </c>
      <c r="R44">
        <v>18.614332420537895</v>
      </c>
      <c r="S44">
        <v>11.592979096267191</v>
      </c>
      <c r="T44">
        <v>0</v>
      </c>
      <c r="U44">
        <v>62.109532510389066</v>
      </c>
      <c r="V44">
        <v>6.259636363636365</v>
      </c>
      <c r="W44">
        <v>20.375383354925173</v>
      </c>
      <c r="X44">
        <v>64.786429238050232</v>
      </c>
      <c r="Y44">
        <v>0</v>
      </c>
      <c r="Z44">
        <v>5.7568579200000007</v>
      </c>
      <c r="AA44">
        <v>0</v>
      </c>
      <c r="AB44">
        <v>5.7374452800000002</v>
      </c>
      <c r="AC44">
        <v>0</v>
      </c>
      <c r="AD44">
        <v>4.003264080000001</v>
      </c>
      <c r="AE44">
        <v>6.1984295999999999</v>
      </c>
      <c r="AF44">
        <v>6.1515000000000004</v>
      </c>
      <c r="AG44">
        <v>12.955908000000003</v>
      </c>
      <c r="AH44">
        <v>0</v>
      </c>
      <c r="AI44">
        <v>0</v>
      </c>
      <c r="AJ44">
        <v>0</v>
      </c>
      <c r="AK44">
        <v>22.40748</v>
      </c>
      <c r="AL44">
        <v>15.604200000000001</v>
      </c>
      <c r="AM44">
        <v>2.3184297714285718</v>
      </c>
      <c r="AN44">
        <v>0</v>
      </c>
      <c r="AO44">
        <v>0</v>
      </c>
      <c r="AP44">
        <v>1.0127073600000001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36.916675120399674</v>
      </c>
      <c r="BB44">
        <f t="shared" si="0"/>
        <v>1005.9272632578342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512.33513252464263</v>
      </c>
      <c r="L45">
        <v>9.475247109500657</v>
      </c>
      <c r="M45">
        <v>60.30493326978074</v>
      </c>
      <c r="N45">
        <v>51.882515579741941</v>
      </c>
      <c r="O45">
        <v>73.282949377567277</v>
      </c>
      <c r="P45">
        <v>24.820975398332372</v>
      </c>
      <c r="Q45">
        <v>8.7797173236514521</v>
      </c>
      <c r="R45">
        <v>17.198182901005818</v>
      </c>
      <c r="S45">
        <v>11.592979096267191</v>
      </c>
      <c r="T45">
        <v>0</v>
      </c>
      <c r="U45">
        <v>62.109532510389066</v>
      </c>
      <c r="V45">
        <v>6.259636363636365</v>
      </c>
      <c r="W45">
        <v>20.375383354925173</v>
      </c>
      <c r="X45">
        <v>64.786429238050232</v>
      </c>
      <c r="Y45">
        <v>0</v>
      </c>
      <c r="Z45">
        <v>5.7568579200000007</v>
      </c>
      <c r="AA45">
        <v>0</v>
      </c>
      <c r="AB45">
        <v>5.7374452800000002</v>
      </c>
      <c r="AC45">
        <v>0</v>
      </c>
      <c r="AD45">
        <v>4.003264080000001</v>
      </c>
      <c r="AE45">
        <v>6.1984295999999999</v>
      </c>
      <c r="AF45">
        <v>6.1515000000000004</v>
      </c>
      <c r="AG45">
        <v>12.955908000000003</v>
      </c>
      <c r="AH45">
        <v>0</v>
      </c>
      <c r="AI45">
        <v>0</v>
      </c>
      <c r="AJ45">
        <v>0</v>
      </c>
      <c r="AK45">
        <v>22.40748</v>
      </c>
      <c r="AL45">
        <v>15.604200000000001</v>
      </c>
      <c r="AM45">
        <v>2.3184297714285718</v>
      </c>
      <c r="AN45">
        <v>0</v>
      </c>
      <c r="AO45">
        <v>0</v>
      </c>
      <c r="AP45">
        <v>1.0127073600000001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36.85772291811567</v>
      </c>
      <c r="BB45">
        <f t="shared" si="0"/>
        <v>1004.3208997544037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512.33513252464263</v>
      </c>
      <c r="L46">
        <v>9.475247109500657</v>
      </c>
      <c r="M46">
        <v>60.30493326978074</v>
      </c>
      <c r="N46">
        <v>51.882515579741941</v>
      </c>
      <c r="O46">
        <v>73.282949377567277</v>
      </c>
      <c r="P46">
        <v>24.820975398332372</v>
      </c>
      <c r="Q46">
        <v>8.7797173236514521</v>
      </c>
      <c r="R46">
        <v>14.742600370599135</v>
      </c>
      <c r="S46">
        <v>11.592979096267191</v>
      </c>
      <c r="T46">
        <v>0</v>
      </c>
      <c r="U46">
        <v>62.109532510389066</v>
      </c>
      <c r="V46">
        <v>6.259636363636365</v>
      </c>
      <c r="W46">
        <v>20.375383354925173</v>
      </c>
      <c r="X46">
        <v>64.786429238050232</v>
      </c>
      <c r="Y46">
        <v>0</v>
      </c>
      <c r="Z46">
        <v>2.8784289600000004</v>
      </c>
      <c r="AA46">
        <v>0</v>
      </c>
      <c r="AB46">
        <v>0</v>
      </c>
      <c r="AC46">
        <v>0</v>
      </c>
      <c r="AD46">
        <v>4.003264080000001</v>
      </c>
      <c r="AE46">
        <v>6.1984295999999999</v>
      </c>
      <c r="AF46">
        <v>6.1515000000000004</v>
      </c>
      <c r="AG46">
        <v>12.955908000000003</v>
      </c>
      <c r="AH46">
        <v>0</v>
      </c>
      <c r="AI46">
        <v>0</v>
      </c>
      <c r="AJ46">
        <v>0</v>
      </c>
      <c r="AK46">
        <v>22.40748</v>
      </c>
      <c r="AL46">
        <v>15.604200000000001</v>
      </c>
      <c r="AM46">
        <v>2.3184297714285718</v>
      </c>
      <c r="AN46">
        <v>0</v>
      </c>
      <c r="AO46">
        <v>0</v>
      </c>
      <c r="AP46">
        <v>1.0127073600000001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36.465793734939282</v>
      </c>
      <c r="BB46">
        <f t="shared" si="0"/>
        <v>993.64137216717336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512.33513252464263</v>
      </c>
      <c r="L47">
        <v>9.475247109500657</v>
      </c>
      <c r="M47">
        <v>60.30493326978074</v>
      </c>
      <c r="N47">
        <v>51.882515579741941</v>
      </c>
      <c r="O47">
        <v>73.282949377567277</v>
      </c>
      <c r="P47">
        <v>24.820975398332372</v>
      </c>
      <c r="Q47">
        <v>8.7797173236514521</v>
      </c>
      <c r="R47">
        <v>14.742600370599135</v>
      </c>
      <c r="S47">
        <v>11.592979096267191</v>
      </c>
      <c r="T47">
        <v>0</v>
      </c>
      <c r="U47">
        <v>62.109532510389066</v>
      </c>
      <c r="V47">
        <v>6.259636363636365</v>
      </c>
      <c r="W47">
        <v>20.375383354925173</v>
      </c>
      <c r="X47">
        <v>64.786429238050232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4.003264080000001</v>
      </c>
      <c r="AE47">
        <v>6.1984295999999999</v>
      </c>
      <c r="AF47">
        <v>6.1515000000000004</v>
      </c>
      <c r="AG47">
        <v>12.955908000000003</v>
      </c>
      <c r="AH47">
        <v>0</v>
      </c>
      <c r="AI47">
        <v>0</v>
      </c>
      <c r="AJ47">
        <v>0</v>
      </c>
      <c r="AK47">
        <v>22.40748</v>
      </c>
      <c r="AL47">
        <v>15.604200000000001</v>
      </c>
      <c r="AM47">
        <v>2.3184297714285718</v>
      </c>
      <c r="AN47">
        <v>0</v>
      </c>
      <c r="AO47">
        <v>0</v>
      </c>
      <c r="AP47">
        <v>1.0127073600000001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36.465793734939282</v>
      </c>
      <c r="BB47">
        <f t="shared" si="0"/>
        <v>993.64137216717336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512.33513252464263</v>
      </c>
      <c r="L48">
        <v>9.475247109500657</v>
      </c>
      <c r="M48">
        <v>60.30493326978074</v>
      </c>
      <c r="N48">
        <v>51.882515579741941</v>
      </c>
      <c r="O48">
        <v>73.282949377567277</v>
      </c>
      <c r="P48">
        <v>24.820975398332372</v>
      </c>
      <c r="Q48">
        <v>8.7797173236514521</v>
      </c>
      <c r="R48">
        <v>14.742600370599135</v>
      </c>
      <c r="S48">
        <v>11.592979096267191</v>
      </c>
      <c r="T48">
        <v>0</v>
      </c>
      <c r="U48">
        <v>62.109532510389066</v>
      </c>
      <c r="V48">
        <v>6.259636363636365</v>
      </c>
      <c r="W48">
        <v>20.375383354925173</v>
      </c>
      <c r="X48">
        <v>64.786429238050232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4.003264080000001</v>
      </c>
      <c r="AE48">
        <v>6.1984295999999999</v>
      </c>
      <c r="AF48">
        <v>6.1515000000000004</v>
      </c>
      <c r="AG48">
        <v>12.955908000000003</v>
      </c>
      <c r="AH48">
        <v>0</v>
      </c>
      <c r="AI48">
        <v>0</v>
      </c>
      <c r="AJ48">
        <v>0</v>
      </c>
      <c r="AK48">
        <v>22.40748</v>
      </c>
      <c r="AL48">
        <v>15.604200000000001</v>
      </c>
      <c r="AM48">
        <v>2.3184297714285718</v>
      </c>
      <c r="AN48">
        <v>0</v>
      </c>
      <c r="AO48">
        <v>0</v>
      </c>
      <c r="AP48">
        <v>1.0127073600000001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36.465793734939282</v>
      </c>
      <c r="BB48">
        <f t="shared" si="0"/>
        <v>993.64137216717336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512.33513252464263</v>
      </c>
      <c r="L49">
        <v>9.475247109500657</v>
      </c>
      <c r="M49">
        <v>60.30493326978074</v>
      </c>
      <c r="N49">
        <v>51.882515579741941</v>
      </c>
      <c r="O49">
        <v>73.282949377567277</v>
      </c>
      <c r="P49">
        <v>24.820975398332372</v>
      </c>
      <c r="Q49">
        <v>8.7797173236514521</v>
      </c>
      <c r="R49">
        <v>14.742600370599135</v>
      </c>
      <c r="S49">
        <v>11.592979096267191</v>
      </c>
      <c r="T49">
        <v>0</v>
      </c>
      <c r="U49">
        <v>62.109532510389066</v>
      </c>
      <c r="V49">
        <v>6.259636363636365</v>
      </c>
      <c r="W49">
        <v>20.375383354925173</v>
      </c>
      <c r="X49">
        <v>64.786429238050232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6.1984295999999999</v>
      </c>
      <c r="AF49">
        <v>6.1515000000000004</v>
      </c>
      <c r="AG49">
        <v>12.955908000000003</v>
      </c>
      <c r="AH49">
        <v>0</v>
      </c>
      <c r="AI49">
        <v>0</v>
      </c>
      <c r="AJ49">
        <v>0</v>
      </c>
      <c r="AK49">
        <v>22.40748</v>
      </c>
      <c r="AL49">
        <v>15.604200000000001</v>
      </c>
      <c r="AM49">
        <v>2.3184297714285718</v>
      </c>
      <c r="AN49">
        <v>0</v>
      </c>
      <c r="AO49">
        <v>0</v>
      </c>
      <c r="AP49">
        <v>1.0127073600000001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36.222181792539274</v>
      </c>
      <c r="BB49">
        <f t="shared" si="0"/>
        <v>987.00329106957349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512.33513252464263</v>
      </c>
      <c r="L50">
        <v>9.475247109500657</v>
      </c>
      <c r="M50">
        <v>60.30493326978074</v>
      </c>
      <c r="N50">
        <v>51.882515579741941</v>
      </c>
      <c r="O50">
        <v>73.282949377567277</v>
      </c>
      <c r="P50">
        <v>24.820975398332372</v>
      </c>
      <c r="Q50">
        <v>8.7797173236514521</v>
      </c>
      <c r="R50">
        <v>14.742600370599135</v>
      </c>
      <c r="S50">
        <v>11.592979096267191</v>
      </c>
      <c r="T50">
        <v>0</v>
      </c>
      <c r="U50">
        <v>62.109532510389066</v>
      </c>
      <c r="V50">
        <v>6.259636363636365</v>
      </c>
      <c r="W50">
        <v>20.375383354925173</v>
      </c>
      <c r="X50">
        <v>64.786429238050232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6.1984295999999999</v>
      </c>
      <c r="AF50">
        <v>6.1515000000000004</v>
      </c>
      <c r="AG50">
        <v>12.955908000000003</v>
      </c>
      <c r="AH50">
        <v>0</v>
      </c>
      <c r="AI50">
        <v>0</v>
      </c>
      <c r="AJ50">
        <v>0</v>
      </c>
      <c r="AK50">
        <v>22.40748</v>
      </c>
      <c r="AL50">
        <v>15.604200000000001</v>
      </c>
      <c r="AM50">
        <v>2.3184297714285718</v>
      </c>
      <c r="AN50">
        <v>0</v>
      </c>
      <c r="AO50">
        <v>0</v>
      </c>
      <c r="AP50">
        <v>1.0127073600000001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36.222181792539274</v>
      </c>
      <c r="BB50">
        <f t="shared" si="0"/>
        <v>987.00329106957349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512.33513252464263</v>
      </c>
      <c r="L51">
        <v>9.475247109500657</v>
      </c>
      <c r="M51">
        <v>60.30493326978074</v>
      </c>
      <c r="N51">
        <v>51.882515579741941</v>
      </c>
      <c r="O51">
        <v>73.282949377567277</v>
      </c>
      <c r="P51">
        <v>24.820975398332372</v>
      </c>
      <c r="Q51">
        <v>8.7797173236514521</v>
      </c>
      <c r="R51">
        <v>14.742600370599135</v>
      </c>
      <c r="S51">
        <v>11.592979096267191</v>
      </c>
      <c r="T51">
        <v>0</v>
      </c>
      <c r="U51">
        <v>62.109532510389066</v>
      </c>
      <c r="V51">
        <v>6.259636363636365</v>
      </c>
      <c r="W51">
        <v>20.375383354925173</v>
      </c>
      <c r="X51">
        <v>64.786429238050232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6.1984295999999999</v>
      </c>
      <c r="AF51">
        <v>6.1515000000000004</v>
      </c>
      <c r="AG51">
        <v>12.955908000000003</v>
      </c>
      <c r="AH51">
        <v>0</v>
      </c>
      <c r="AI51">
        <v>0</v>
      </c>
      <c r="AJ51">
        <v>0</v>
      </c>
      <c r="AK51">
        <v>22.40748</v>
      </c>
      <c r="AL51">
        <v>26.006999999999994</v>
      </c>
      <c r="AM51">
        <v>0</v>
      </c>
      <c r="AN51">
        <v>0</v>
      </c>
      <c r="AO51">
        <v>0</v>
      </c>
      <c r="AP51">
        <v>1.0127073600000001</v>
      </c>
      <c r="AQ51">
        <v>0</v>
      </c>
      <c r="AR51">
        <v>21.819455999999999</v>
      </c>
      <c r="AS51">
        <v>13.706834687999999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36.497660781311339</v>
      </c>
      <c r="BB51">
        <f t="shared" si="0"/>
        <v>994.50968638377287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512.33513252464263</v>
      </c>
      <c r="L52">
        <v>9.475247109500657</v>
      </c>
      <c r="M52">
        <v>60.30493326978074</v>
      </c>
      <c r="N52">
        <v>51.882515579741941</v>
      </c>
      <c r="O52">
        <v>73.282949377567277</v>
      </c>
      <c r="P52">
        <v>24.820975398332372</v>
      </c>
      <c r="Q52">
        <v>8.7797173236514521</v>
      </c>
      <c r="R52">
        <v>14.742600370599135</v>
      </c>
      <c r="S52">
        <v>11.592979096267191</v>
      </c>
      <c r="T52">
        <v>0</v>
      </c>
      <c r="U52">
        <v>62.109532510389066</v>
      </c>
      <c r="V52">
        <v>6.259636363636365</v>
      </c>
      <c r="W52">
        <v>20.375383354925173</v>
      </c>
      <c r="X52">
        <v>64.786429238050232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6.1984295999999999</v>
      </c>
      <c r="AF52">
        <v>6.1515000000000004</v>
      </c>
      <c r="AG52">
        <v>12.955908000000003</v>
      </c>
      <c r="AH52">
        <v>0</v>
      </c>
      <c r="AI52">
        <v>0</v>
      </c>
      <c r="AJ52">
        <v>0</v>
      </c>
      <c r="AK52">
        <v>22.40748</v>
      </c>
      <c r="AL52">
        <v>26.006999999999994</v>
      </c>
      <c r="AM52">
        <v>0</v>
      </c>
      <c r="AN52">
        <v>0</v>
      </c>
      <c r="AO52">
        <v>0</v>
      </c>
      <c r="AP52">
        <v>1.0127073600000001</v>
      </c>
      <c r="AQ52">
        <v>0</v>
      </c>
      <c r="AR52">
        <v>21.819455999999999</v>
      </c>
      <c r="AS52">
        <v>13.706834687999999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36.497660781311339</v>
      </c>
      <c r="BB52">
        <f t="shared" si="0"/>
        <v>994.50968638377287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512.33513252464263</v>
      </c>
      <c r="L53">
        <v>9.475247109500657</v>
      </c>
      <c r="M53">
        <v>60.30493326978074</v>
      </c>
      <c r="N53">
        <v>51.882515579741941</v>
      </c>
      <c r="O53">
        <v>73.282949377567277</v>
      </c>
      <c r="P53">
        <v>24.820975398332372</v>
      </c>
      <c r="Q53">
        <v>8.7797173236514521</v>
      </c>
      <c r="R53">
        <v>14.742600370599135</v>
      </c>
      <c r="S53">
        <v>11.592979096267191</v>
      </c>
      <c r="T53">
        <v>0</v>
      </c>
      <c r="U53">
        <v>62.109532510389066</v>
      </c>
      <c r="V53">
        <v>6.259636363636365</v>
      </c>
      <c r="W53">
        <v>20.375383354925173</v>
      </c>
      <c r="X53">
        <v>64.786429238050232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6.1984295999999999</v>
      </c>
      <c r="AF53">
        <v>6.1515000000000004</v>
      </c>
      <c r="AG53">
        <v>12.955908000000003</v>
      </c>
      <c r="AH53">
        <v>0</v>
      </c>
      <c r="AI53">
        <v>0</v>
      </c>
      <c r="AJ53">
        <v>0</v>
      </c>
      <c r="AK53">
        <v>22.40748</v>
      </c>
      <c r="AL53">
        <v>26.006999999999994</v>
      </c>
      <c r="AM53">
        <v>0</v>
      </c>
      <c r="AN53">
        <v>0</v>
      </c>
      <c r="AO53">
        <v>0</v>
      </c>
      <c r="AP53">
        <v>1.0127073600000001</v>
      </c>
      <c r="AQ53">
        <v>0</v>
      </c>
      <c r="AR53">
        <v>21.819455999999999</v>
      </c>
      <c r="AS53">
        <v>13.706834687999999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36.497660781311339</v>
      </c>
      <c r="BB53">
        <f t="shared" si="0"/>
        <v>994.50968638377287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512.33513252464263</v>
      </c>
      <c r="L54">
        <v>9.475247109500657</v>
      </c>
      <c r="M54">
        <v>60.30493326978074</v>
      </c>
      <c r="N54">
        <v>51.882515579741941</v>
      </c>
      <c r="O54">
        <v>73.282949377567277</v>
      </c>
      <c r="P54">
        <v>24.820975398332372</v>
      </c>
      <c r="Q54">
        <v>8.7797173236514521</v>
      </c>
      <c r="R54">
        <v>14.742600370599135</v>
      </c>
      <c r="S54">
        <v>11.592979096267191</v>
      </c>
      <c r="T54">
        <v>0</v>
      </c>
      <c r="U54">
        <v>62.109532510389066</v>
      </c>
      <c r="V54">
        <v>6.259636363636365</v>
      </c>
      <c r="W54">
        <v>20.375383354925173</v>
      </c>
      <c r="X54">
        <v>64.786429238050232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6.1984295999999999</v>
      </c>
      <c r="AF54">
        <v>6.1515000000000004</v>
      </c>
      <c r="AG54">
        <v>12.955908000000003</v>
      </c>
      <c r="AH54">
        <v>0</v>
      </c>
      <c r="AI54">
        <v>0</v>
      </c>
      <c r="AJ54">
        <v>0</v>
      </c>
      <c r="AK54">
        <v>22.40748</v>
      </c>
      <c r="AL54">
        <v>26.006999999999994</v>
      </c>
      <c r="AM54">
        <v>0</v>
      </c>
      <c r="AN54">
        <v>0</v>
      </c>
      <c r="AO54">
        <v>0</v>
      </c>
      <c r="AP54">
        <v>1.0127073600000001</v>
      </c>
      <c r="AQ54">
        <v>0</v>
      </c>
      <c r="AR54">
        <v>21.819455999999999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36.096097586111341</v>
      </c>
      <c r="BB54">
        <f t="shared" si="0"/>
        <v>983.56766225097272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512.33513252464263</v>
      </c>
      <c r="L55">
        <v>9.475247109500657</v>
      </c>
      <c r="M55">
        <v>60.30493326978074</v>
      </c>
      <c r="N55">
        <v>51.882515579741941</v>
      </c>
      <c r="O55">
        <v>73.282949377567277</v>
      </c>
      <c r="P55">
        <v>24.820975398332372</v>
      </c>
      <c r="Q55">
        <v>8.7797173236514521</v>
      </c>
      <c r="R55">
        <v>14.742600370599135</v>
      </c>
      <c r="S55">
        <v>11.592979096267191</v>
      </c>
      <c r="T55">
        <v>0</v>
      </c>
      <c r="U55">
        <v>62.109532510389066</v>
      </c>
      <c r="V55">
        <v>6.259636363636365</v>
      </c>
      <c r="W55">
        <v>20.375383354925173</v>
      </c>
      <c r="X55">
        <v>64.786429238050232</v>
      </c>
      <c r="Y55">
        <v>0</v>
      </c>
      <c r="Z55">
        <v>0</v>
      </c>
      <c r="AA55">
        <v>0</v>
      </c>
      <c r="AB55">
        <v>0</v>
      </c>
      <c r="AC55">
        <v>4.2505073280000003</v>
      </c>
      <c r="AD55">
        <v>0</v>
      </c>
      <c r="AE55">
        <v>12.3968592</v>
      </c>
      <c r="AF55">
        <v>6.1515000000000004</v>
      </c>
      <c r="AG55">
        <v>12.955908000000003</v>
      </c>
      <c r="AH55">
        <v>0</v>
      </c>
      <c r="AI55">
        <v>0</v>
      </c>
      <c r="AJ55">
        <v>0</v>
      </c>
      <c r="AK55">
        <v>22.40748</v>
      </c>
      <c r="AL55">
        <v>26.006999999999994</v>
      </c>
      <c r="AM55">
        <v>0</v>
      </c>
      <c r="AN55">
        <v>0</v>
      </c>
      <c r="AO55">
        <v>0</v>
      </c>
      <c r="AP55">
        <v>2.9818605600000003</v>
      </c>
      <c r="AQ55">
        <v>0</v>
      </c>
      <c r="AR55">
        <v>21.819455999999999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36.535698136511343</v>
      </c>
      <c r="BB55">
        <f t="shared" si="0"/>
        <v>995.54615182857276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512.33513252464263</v>
      </c>
      <c r="L56">
        <v>9.475247109500657</v>
      </c>
      <c r="M56">
        <v>60.30493326978074</v>
      </c>
      <c r="N56">
        <v>51.882515579741941</v>
      </c>
      <c r="O56">
        <v>73.282949377567277</v>
      </c>
      <c r="P56">
        <v>24.820975398332372</v>
      </c>
      <c r="Q56">
        <v>8.7797173236514521</v>
      </c>
      <c r="R56">
        <v>14.742600370599135</v>
      </c>
      <c r="S56">
        <v>11.592979096267191</v>
      </c>
      <c r="T56">
        <v>0</v>
      </c>
      <c r="U56">
        <v>62.109532510389066</v>
      </c>
      <c r="V56">
        <v>6.259636363636365</v>
      </c>
      <c r="W56">
        <v>20.375383354925173</v>
      </c>
      <c r="X56">
        <v>64.786429238050232</v>
      </c>
      <c r="Y56">
        <v>0</v>
      </c>
      <c r="Z56">
        <v>2.8784289600000004</v>
      </c>
      <c r="AA56">
        <v>0</v>
      </c>
      <c r="AB56">
        <v>5.7374452800000002</v>
      </c>
      <c r="AC56">
        <v>4.2505073280000003</v>
      </c>
      <c r="AD56">
        <v>0</v>
      </c>
      <c r="AE56">
        <v>12.3968592</v>
      </c>
      <c r="AF56">
        <v>6.1515000000000004</v>
      </c>
      <c r="AG56">
        <v>12.955908000000003</v>
      </c>
      <c r="AH56">
        <v>0</v>
      </c>
      <c r="AI56">
        <v>0</v>
      </c>
      <c r="AJ56">
        <v>0</v>
      </c>
      <c r="AK56">
        <v>22.40748</v>
      </c>
      <c r="AL56">
        <v>26.006999999999994</v>
      </c>
      <c r="AM56">
        <v>0</v>
      </c>
      <c r="AN56">
        <v>0</v>
      </c>
      <c r="AO56">
        <v>0</v>
      </c>
      <c r="AP56">
        <v>2.9818605600000003</v>
      </c>
      <c r="AQ56">
        <v>0</v>
      </c>
      <c r="AR56">
        <v>21.819455999999999</v>
      </c>
      <c r="AS56">
        <v>6.49893024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36.987103504511339</v>
      </c>
      <c r="BB56">
        <f t="shared" si="0"/>
        <v>1007.8463035805727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512.33513252464263</v>
      </c>
      <c r="L57">
        <v>9.475247109500657</v>
      </c>
      <c r="M57">
        <v>60.30493326978074</v>
      </c>
      <c r="N57">
        <v>51.882515579741941</v>
      </c>
      <c r="O57">
        <v>73.282949377567277</v>
      </c>
      <c r="P57">
        <v>24.820975398332372</v>
      </c>
      <c r="Q57">
        <v>8.7797173236514521</v>
      </c>
      <c r="R57">
        <v>14.742600370599135</v>
      </c>
      <c r="S57">
        <v>11.592979096267191</v>
      </c>
      <c r="T57">
        <v>0</v>
      </c>
      <c r="U57">
        <v>62.109532510389066</v>
      </c>
      <c r="V57">
        <v>6.259636363636365</v>
      </c>
      <c r="W57">
        <v>20.375383354925173</v>
      </c>
      <c r="X57">
        <v>64.786429238050232</v>
      </c>
      <c r="Y57">
        <v>0</v>
      </c>
      <c r="Z57">
        <v>2.8784289600000004</v>
      </c>
      <c r="AA57">
        <v>0</v>
      </c>
      <c r="AB57">
        <v>5.7374452800000002</v>
      </c>
      <c r="AC57">
        <v>4.2505073280000003</v>
      </c>
      <c r="AD57">
        <v>0</v>
      </c>
      <c r="AE57">
        <v>12.3968592</v>
      </c>
      <c r="AF57">
        <v>6.1515000000000004</v>
      </c>
      <c r="AG57">
        <v>12.955908000000003</v>
      </c>
      <c r="AH57">
        <v>0</v>
      </c>
      <c r="AI57">
        <v>0</v>
      </c>
      <c r="AJ57">
        <v>0</v>
      </c>
      <c r="AK57">
        <v>22.40748</v>
      </c>
      <c r="AL57">
        <v>26.006999999999994</v>
      </c>
      <c r="AM57">
        <v>0</v>
      </c>
      <c r="AN57">
        <v>0</v>
      </c>
      <c r="AO57">
        <v>0</v>
      </c>
      <c r="AP57">
        <v>2.9818605600000003</v>
      </c>
      <c r="AQ57">
        <v>0</v>
      </c>
      <c r="AR57">
        <v>21.819455999999999</v>
      </c>
      <c r="AS57">
        <v>9.4529894399999996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37.091677024511341</v>
      </c>
      <c r="BB57">
        <f t="shared" si="0"/>
        <v>1010.6957892605727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512.33513252464263</v>
      </c>
      <c r="L58">
        <v>9.475247109500657</v>
      </c>
      <c r="M58">
        <v>60.30493326978074</v>
      </c>
      <c r="N58">
        <v>51.882515579741941</v>
      </c>
      <c r="O58">
        <v>73.282949377567277</v>
      </c>
      <c r="P58">
        <v>24.820975398332372</v>
      </c>
      <c r="Q58">
        <v>8.7797173236514521</v>
      </c>
      <c r="R58">
        <v>14.742600370599135</v>
      </c>
      <c r="S58">
        <v>11.592979096267191</v>
      </c>
      <c r="T58">
        <v>0</v>
      </c>
      <c r="U58">
        <v>62.109532510389066</v>
      </c>
      <c r="V58">
        <v>6.259636363636365</v>
      </c>
      <c r="W58">
        <v>20.375383354925173</v>
      </c>
      <c r="X58">
        <v>64.786429238050232</v>
      </c>
      <c r="Y58">
        <v>0</v>
      </c>
      <c r="Z58">
        <v>2.8784289600000004</v>
      </c>
      <c r="AA58">
        <v>0</v>
      </c>
      <c r="AB58">
        <v>11.4163452</v>
      </c>
      <c r="AC58">
        <v>4.2505073280000003</v>
      </c>
      <c r="AD58">
        <v>0</v>
      </c>
      <c r="AE58">
        <v>12.3968592</v>
      </c>
      <c r="AF58">
        <v>6.1515000000000004</v>
      </c>
      <c r="AG58">
        <v>12.955908000000003</v>
      </c>
      <c r="AH58">
        <v>0</v>
      </c>
      <c r="AI58">
        <v>0</v>
      </c>
      <c r="AJ58">
        <v>0</v>
      </c>
      <c r="AK58">
        <v>22.40748</v>
      </c>
      <c r="AL58">
        <v>26.006999999999994</v>
      </c>
      <c r="AM58">
        <v>0</v>
      </c>
      <c r="AN58">
        <v>0</v>
      </c>
      <c r="AO58">
        <v>0</v>
      </c>
      <c r="AP58">
        <v>2.9818605600000003</v>
      </c>
      <c r="AQ58">
        <v>6.7688500000000014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37.693622016911348</v>
      </c>
      <c r="BB58">
        <f t="shared" si="0"/>
        <v>1027.0979353617727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512.33513252464263</v>
      </c>
      <c r="L59">
        <v>9.475247109500657</v>
      </c>
      <c r="M59">
        <v>60.30493326978074</v>
      </c>
      <c r="N59">
        <v>51.882515579741941</v>
      </c>
      <c r="O59">
        <v>73.282949377567277</v>
      </c>
      <c r="P59">
        <v>24.820975398332372</v>
      </c>
      <c r="Q59">
        <v>7.4242611042944775</v>
      </c>
      <c r="R59">
        <v>14.742600370599135</v>
      </c>
      <c r="S59">
        <v>11.592979096267191</v>
      </c>
      <c r="T59">
        <v>0</v>
      </c>
      <c r="U59">
        <v>62.109532510389066</v>
      </c>
      <c r="V59">
        <v>6.259636363636365</v>
      </c>
      <c r="W59">
        <v>20.375383354925173</v>
      </c>
      <c r="X59">
        <v>64.786429238050232</v>
      </c>
      <c r="Y59">
        <v>0</v>
      </c>
      <c r="Z59">
        <v>2.8784289600000004</v>
      </c>
      <c r="AA59">
        <v>6.1704789120000001</v>
      </c>
      <c r="AB59">
        <v>11.533435920000001</v>
      </c>
      <c r="AC59">
        <v>4.2505073280000003</v>
      </c>
      <c r="AD59">
        <v>0</v>
      </c>
      <c r="AE59">
        <v>12.3968592</v>
      </c>
      <c r="AF59">
        <v>6.1515000000000004</v>
      </c>
      <c r="AG59">
        <v>12.955908000000003</v>
      </c>
      <c r="AH59">
        <v>5.1990300000000005</v>
      </c>
      <c r="AI59">
        <v>0</v>
      </c>
      <c r="AJ59">
        <v>0</v>
      </c>
      <c r="AK59">
        <v>22.40748</v>
      </c>
      <c r="AL59">
        <v>26.006999999999994</v>
      </c>
      <c r="AM59">
        <v>2.3184297714285718</v>
      </c>
      <c r="AN59">
        <v>0</v>
      </c>
      <c r="AO59">
        <v>0</v>
      </c>
      <c r="AP59">
        <v>1.0127073600000001</v>
      </c>
      <c r="AQ59">
        <v>7.2928900000000008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38.083179844455685</v>
      </c>
      <c r="BB59">
        <f t="shared" si="0"/>
        <v>1037.7128375182997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512.33513252464263</v>
      </c>
      <c r="L60">
        <v>9.475247109500657</v>
      </c>
      <c r="M60">
        <v>60.30493326978074</v>
      </c>
      <c r="N60">
        <v>51.882515579741941</v>
      </c>
      <c r="O60">
        <v>73.282949377567277</v>
      </c>
      <c r="P60">
        <v>24.820975398332372</v>
      </c>
      <c r="Q60">
        <v>7.4242611042944775</v>
      </c>
      <c r="R60">
        <v>14.742600370599135</v>
      </c>
      <c r="S60">
        <v>11.592979096267191</v>
      </c>
      <c r="T60">
        <v>0</v>
      </c>
      <c r="U60">
        <v>62.109532510389066</v>
      </c>
      <c r="V60">
        <v>6.259636363636365</v>
      </c>
      <c r="W60">
        <v>20.375383354925173</v>
      </c>
      <c r="X60">
        <v>64.786429238050232</v>
      </c>
      <c r="Y60">
        <v>0</v>
      </c>
      <c r="Z60">
        <v>2.8784289600000004</v>
      </c>
      <c r="AA60">
        <v>12.317364000000001</v>
      </c>
      <c r="AB60">
        <v>11.533435920000001</v>
      </c>
      <c r="AC60">
        <v>8.5010146560000006</v>
      </c>
      <c r="AD60">
        <v>0</v>
      </c>
      <c r="AE60">
        <v>12.3968592</v>
      </c>
      <c r="AF60">
        <v>6.1515000000000004</v>
      </c>
      <c r="AG60">
        <v>12.955908000000003</v>
      </c>
      <c r="AH60">
        <v>7.4866032000000011</v>
      </c>
      <c r="AI60">
        <v>0</v>
      </c>
      <c r="AJ60">
        <v>0</v>
      </c>
      <c r="AK60">
        <v>22.40748</v>
      </c>
      <c r="AL60">
        <v>26.006999999999994</v>
      </c>
      <c r="AM60">
        <v>2.3184297714285718</v>
      </c>
      <c r="AN60">
        <v>0</v>
      </c>
      <c r="AO60">
        <v>0</v>
      </c>
      <c r="AP60">
        <v>1.0127073600000001</v>
      </c>
      <c r="AQ60">
        <v>14.58578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38.790395869560456</v>
      </c>
      <c r="BB60">
        <f t="shared" si="0"/>
        <v>1056.9834771091951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512.33513252464263</v>
      </c>
      <c r="L61">
        <v>9.475247109500657</v>
      </c>
      <c r="M61">
        <v>60.30493326978074</v>
      </c>
      <c r="N61">
        <v>51.882515579741941</v>
      </c>
      <c r="O61">
        <v>73.282949377567277</v>
      </c>
      <c r="P61">
        <v>24.820975398332372</v>
      </c>
      <c r="Q61">
        <v>7.4242611042944775</v>
      </c>
      <c r="R61">
        <v>14.742600370599135</v>
      </c>
      <c r="S61">
        <v>11.592979096267191</v>
      </c>
      <c r="T61">
        <v>0</v>
      </c>
      <c r="U61">
        <v>62.109532510389066</v>
      </c>
      <c r="V61">
        <v>6.259636363636365</v>
      </c>
      <c r="W61">
        <v>20.375383354925173</v>
      </c>
      <c r="X61">
        <v>64.786429238050232</v>
      </c>
      <c r="Y61">
        <v>0</v>
      </c>
      <c r="Z61">
        <v>2.8784289600000004</v>
      </c>
      <c r="AA61">
        <v>12.317364000000001</v>
      </c>
      <c r="AB61">
        <v>11.533435920000001</v>
      </c>
      <c r="AC61">
        <v>8.5010146560000006</v>
      </c>
      <c r="AD61">
        <v>0</v>
      </c>
      <c r="AE61">
        <v>12.3968592</v>
      </c>
      <c r="AF61">
        <v>6.1515000000000004</v>
      </c>
      <c r="AG61">
        <v>12.955908000000003</v>
      </c>
      <c r="AH61">
        <v>10.273283280000001</v>
      </c>
      <c r="AI61">
        <v>0</v>
      </c>
      <c r="AJ61">
        <v>0</v>
      </c>
      <c r="AK61">
        <v>22.40748</v>
      </c>
      <c r="AL61">
        <v>26.006999999999994</v>
      </c>
      <c r="AM61">
        <v>4.6368595428571426</v>
      </c>
      <c r="AN61">
        <v>0</v>
      </c>
      <c r="AO61">
        <v>0</v>
      </c>
      <c r="AP61">
        <v>1.0127073600000001</v>
      </c>
      <c r="AQ61">
        <v>21.87867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39.229285343941413</v>
      </c>
      <c r="BB61">
        <f t="shared" si="0"/>
        <v>1068.9425874862427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512.33513252464263</v>
      </c>
      <c r="L62">
        <v>9.475247109500657</v>
      </c>
      <c r="M62">
        <v>60.30493326978074</v>
      </c>
      <c r="N62">
        <v>51.882515579741941</v>
      </c>
      <c r="O62">
        <v>73.282949377567277</v>
      </c>
      <c r="P62">
        <v>24.820975398332372</v>
      </c>
      <c r="Q62">
        <v>7.4242611042944775</v>
      </c>
      <c r="R62">
        <v>14.742600370599135</v>
      </c>
      <c r="S62">
        <v>11.592979096267191</v>
      </c>
      <c r="T62">
        <v>0</v>
      </c>
      <c r="U62">
        <v>62.109532510389066</v>
      </c>
      <c r="V62">
        <v>6.259636363636365</v>
      </c>
      <c r="W62">
        <v>20.375383354925173</v>
      </c>
      <c r="X62">
        <v>64.786429238050232</v>
      </c>
      <c r="Y62">
        <v>0</v>
      </c>
      <c r="Z62">
        <v>2.8784289600000004</v>
      </c>
      <c r="AA62">
        <v>12.317364000000001</v>
      </c>
      <c r="AB62">
        <v>11.533435920000001</v>
      </c>
      <c r="AC62">
        <v>8.5010146560000006</v>
      </c>
      <c r="AD62">
        <v>0</v>
      </c>
      <c r="AE62">
        <v>12.3968592</v>
      </c>
      <c r="AF62">
        <v>6.1515000000000004</v>
      </c>
      <c r="AG62">
        <v>12.955908000000003</v>
      </c>
      <c r="AH62">
        <v>10.273283280000001</v>
      </c>
      <c r="AI62">
        <v>0</v>
      </c>
      <c r="AJ62">
        <v>0</v>
      </c>
      <c r="AK62">
        <v>22.40748</v>
      </c>
      <c r="AL62">
        <v>26.006999999999994</v>
      </c>
      <c r="AM62">
        <v>4.6368595428571426</v>
      </c>
      <c r="AN62">
        <v>0</v>
      </c>
      <c r="AO62">
        <v>0</v>
      </c>
      <c r="AP62">
        <v>1.0127073600000001</v>
      </c>
      <c r="AQ62">
        <v>21.87867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39.229285343941413</v>
      </c>
      <c r="BB62">
        <f t="shared" si="0"/>
        <v>1068.9425874862427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512.33513252464263</v>
      </c>
      <c r="L63">
        <v>9.475247109500657</v>
      </c>
      <c r="M63">
        <v>60.30493326978074</v>
      </c>
      <c r="N63">
        <v>51.882515579741941</v>
      </c>
      <c r="O63">
        <v>73.282949377567277</v>
      </c>
      <c r="P63">
        <v>24.820975398332372</v>
      </c>
      <c r="Q63">
        <v>7.4242611042944775</v>
      </c>
      <c r="R63">
        <v>14.742600370599135</v>
      </c>
      <c r="S63">
        <v>11.592979096267191</v>
      </c>
      <c r="T63">
        <v>0</v>
      </c>
      <c r="U63">
        <v>62.109532510389066</v>
      </c>
      <c r="V63">
        <v>6.259636363636365</v>
      </c>
      <c r="W63">
        <v>20.375383354925173</v>
      </c>
      <c r="X63">
        <v>64.786429238050232</v>
      </c>
      <c r="Y63">
        <v>0</v>
      </c>
      <c r="Z63">
        <v>2.8784289600000004</v>
      </c>
      <c r="AA63">
        <v>12.317364000000001</v>
      </c>
      <c r="AB63">
        <v>11.533435920000001</v>
      </c>
      <c r="AC63">
        <v>8.5010146560000006</v>
      </c>
      <c r="AD63">
        <v>0</v>
      </c>
      <c r="AE63">
        <v>12.3968592</v>
      </c>
      <c r="AF63">
        <v>6.1515000000000004</v>
      </c>
      <c r="AG63">
        <v>12.955908000000003</v>
      </c>
      <c r="AH63">
        <v>10.273283280000001</v>
      </c>
      <c r="AI63">
        <v>0</v>
      </c>
      <c r="AJ63">
        <v>0</v>
      </c>
      <c r="AK63">
        <v>22.40748</v>
      </c>
      <c r="AL63">
        <v>26.006999999999994</v>
      </c>
      <c r="AM63">
        <v>4.6368595428571426</v>
      </c>
      <c r="AN63">
        <v>0</v>
      </c>
      <c r="AO63">
        <v>0</v>
      </c>
      <c r="AP63">
        <v>1.0127073600000001</v>
      </c>
      <c r="AQ63">
        <v>21.87867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39.229285343941413</v>
      </c>
      <c r="BB63">
        <f t="shared" si="0"/>
        <v>1068.9425874862427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512.33513252464263</v>
      </c>
      <c r="L64">
        <v>9.475247109500657</v>
      </c>
      <c r="M64">
        <v>60.30493326978074</v>
      </c>
      <c r="N64">
        <v>51.882515579741941</v>
      </c>
      <c r="O64">
        <v>73.282949377567277</v>
      </c>
      <c r="P64">
        <v>24.820975398332372</v>
      </c>
      <c r="Q64">
        <v>7.4242611042944775</v>
      </c>
      <c r="R64">
        <v>14.742600370599135</v>
      </c>
      <c r="S64">
        <v>11.592979096267191</v>
      </c>
      <c r="T64">
        <v>0</v>
      </c>
      <c r="U64">
        <v>62.109532510389066</v>
      </c>
      <c r="V64">
        <v>6.259636363636365</v>
      </c>
      <c r="W64">
        <v>20.375383354925173</v>
      </c>
      <c r="X64">
        <v>64.786429238050232</v>
      </c>
      <c r="Y64">
        <v>0</v>
      </c>
      <c r="Z64">
        <v>2.8784289600000004</v>
      </c>
      <c r="AA64">
        <v>12.317364000000001</v>
      </c>
      <c r="AB64">
        <v>11.533435920000001</v>
      </c>
      <c r="AC64">
        <v>4.2505073280000003</v>
      </c>
      <c r="AD64">
        <v>0</v>
      </c>
      <c r="AE64">
        <v>12.3968592</v>
      </c>
      <c r="AF64">
        <v>6.1515000000000004</v>
      </c>
      <c r="AG64">
        <v>12.955908000000003</v>
      </c>
      <c r="AH64">
        <v>19.964275200000007</v>
      </c>
      <c r="AI64">
        <v>0</v>
      </c>
      <c r="AJ64">
        <v>0</v>
      </c>
      <c r="AK64">
        <v>22.40748</v>
      </c>
      <c r="AL64">
        <v>26.006999999999994</v>
      </c>
      <c r="AM64">
        <v>4.6368595428571426</v>
      </c>
      <c r="AN64">
        <v>0</v>
      </c>
      <c r="AO64">
        <v>0</v>
      </c>
      <c r="AP64">
        <v>1.0127073600000001</v>
      </c>
      <c r="AQ64">
        <v>21.87867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39.421878496741414</v>
      </c>
      <c r="BB64">
        <f t="shared" si="0"/>
        <v>1074.1904789254429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512.33513252464263</v>
      </c>
      <c r="L65">
        <v>9.475247109500657</v>
      </c>
      <c r="M65">
        <v>60.30493326978074</v>
      </c>
      <c r="N65">
        <v>51.882515579741941</v>
      </c>
      <c r="O65">
        <v>73.282949377567277</v>
      </c>
      <c r="P65">
        <v>24.820975398332372</v>
      </c>
      <c r="Q65">
        <v>7.4242611042944775</v>
      </c>
      <c r="R65">
        <v>9.3121800410958908</v>
      </c>
      <c r="S65">
        <v>11.592979096267191</v>
      </c>
      <c r="T65">
        <v>0</v>
      </c>
      <c r="U65">
        <v>62.109532510389066</v>
      </c>
      <c r="V65">
        <v>6.259636363636365</v>
      </c>
      <c r="W65">
        <v>20.375383354925173</v>
      </c>
      <c r="X65">
        <v>64.786429238050232</v>
      </c>
      <c r="Y65">
        <v>0</v>
      </c>
      <c r="Z65">
        <v>2.8784289600000004</v>
      </c>
      <c r="AA65">
        <v>12.317364000000001</v>
      </c>
      <c r="AB65">
        <v>5.7374452800000002</v>
      </c>
      <c r="AC65">
        <v>0</v>
      </c>
      <c r="AD65">
        <v>0</v>
      </c>
      <c r="AE65">
        <v>12.3968592</v>
      </c>
      <c r="AF65">
        <v>6.1515000000000004</v>
      </c>
      <c r="AG65">
        <v>12.955908000000003</v>
      </c>
      <c r="AH65">
        <v>20.421789840000002</v>
      </c>
      <c r="AI65">
        <v>0</v>
      </c>
      <c r="AJ65">
        <v>0</v>
      </c>
      <c r="AK65">
        <v>22.40748</v>
      </c>
      <c r="AL65">
        <v>15.604200000000001</v>
      </c>
      <c r="AM65">
        <v>4.6368595428571426</v>
      </c>
      <c r="AN65">
        <v>0</v>
      </c>
      <c r="AO65">
        <v>0</v>
      </c>
      <c r="AP65">
        <v>1.0127073600000001</v>
      </c>
      <c r="AQ65">
        <v>21.87867</v>
      </c>
      <c r="AR65">
        <v>21.819455999999999</v>
      </c>
      <c r="AS65">
        <v>14.415808896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38.536321552125436</v>
      </c>
      <c r="BB65">
        <f t="shared" si="0"/>
        <v>1050.0603104949555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512.33513252464263</v>
      </c>
      <c r="L66">
        <v>9.475247109500657</v>
      </c>
      <c r="M66">
        <v>60.30493326978074</v>
      </c>
      <c r="N66">
        <v>51.882515579741941</v>
      </c>
      <c r="O66">
        <v>73.282949377567277</v>
      </c>
      <c r="P66">
        <v>24.820975398332372</v>
      </c>
      <c r="Q66">
        <v>7.4242611042944775</v>
      </c>
      <c r="R66">
        <v>9.3121800410958908</v>
      </c>
      <c r="S66">
        <v>11.592979096267191</v>
      </c>
      <c r="T66">
        <v>0</v>
      </c>
      <c r="U66">
        <v>62.109532510389066</v>
      </c>
      <c r="V66">
        <v>6.259636363636365</v>
      </c>
      <c r="W66">
        <v>20.375383354925173</v>
      </c>
      <c r="X66">
        <v>64.786429238050232</v>
      </c>
      <c r="Y66">
        <v>0</v>
      </c>
      <c r="Z66">
        <v>2.8784289600000004</v>
      </c>
      <c r="AA66">
        <v>12.317364000000001</v>
      </c>
      <c r="AB66">
        <v>2.3418144000000001</v>
      </c>
      <c r="AC66">
        <v>0</v>
      </c>
      <c r="AD66">
        <v>0</v>
      </c>
      <c r="AE66">
        <v>12.3968592</v>
      </c>
      <c r="AF66">
        <v>6.1515000000000004</v>
      </c>
      <c r="AG66">
        <v>12.955908000000003</v>
      </c>
      <c r="AH66">
        <v>16.96963392</v>
      </c>
      <c r="AI66">
        <v>0</v>
      </c>
      <c r="AJ66">
        <v>0</v>
      </c>
      <c r="AK66">
        <v>22.40748</v>
      </c>
      <c r="AL66">
        <v>15.604200000000001</v>
      </c>
      <c r="AM66">
        <v>4.6368595428571426</v>
      </c>
      <c r="AN66">
        <v>0</v>
      </c>
      <c r="AO66">
        <v>0</v>
      </c>
      <c r="AP66">
        <v>1.1252303999999997</v>
      </c>
      <c r="AQ66">
        <v>21.87867</v>
      </c>
      <c r="AR66">
        <v>21.819455999999999</v>
      </c>
      <c r="AS66">
        <v>14.415808896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38.297893487325439</v>
      </c>
      <c r="BB66">
        <f t="shared" si="0"/>
        <v>1043.5634747997556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256.16865952087676</v>
      </c>
      <c r="L67">
        <v>9.475247109500657</v>
      </c>
      <c r="M67">
        <v>60.30493326978074</v>
      </c>
      <c r="N67">
        <v>51.882515579741941</v>
      </c>
      <c r="O67">
        <v>73.282949377567277</v>
      </c>
      <c r="P67">
        <v>24.820975398332372</v>
      </c>
      <c r="Q67">
        <v>7.4242611042944775</v>
      </c>
      <c r="R67">
        <v>9.3121800410958908</v>
      </c>
      <c r="S67">
        <v>11.592979096267191</v>
      </c>
      <c r="T67">
        <v>0</v>
      </c>
      <c r="U67">
        <v>62.109532510389066</v>
      </c>
      <c r="V67">
        <v>6.259636363636365</v>
      </c>
      <c r="W67">
        <v>20.375383354925173</v>
      </c>
      <c r="X67">
        <v>64.786429238050232</v>
      </c>
      <c r="Y67">
        <v>0</v>
      </c>
      <c r="Z67">
        <v>2.8784289600000004</v>
      </c>
      <c r="AA67">
        <v>11.102976000000002</v>
      </c>
      <c r="AB67">
        <v>0</v>
      </c>
      <c r="AC67">
        <v>0</v>
      </c>
      <c r="AD67">
        <v>0</v>
      </c>
      <c r="AE67">
        <v>12.3968592</v>
      </c>
      <c r="AF67">
        <v>6.1515000000000004</v>
      </c>
      <c r="AG67">
        <v>12.955908000000003</v>
      </c>
      <c r="AH67">
        <v>16.636896000000004</v>
      </c>
      <c r="AI67">
        <v>0</v>
      </c>
      <c r="AJ67">
        <v>0</v>
      </c>
      <c r="AK67">
        <v>22.40748</v>
      </c>
      <c r="AL67">
        <v>15.604200000000001</v>
      </c>
      <c r="AM67">
        <v>4.6368595428571426</v>
      </c>
      <c r="AN67">
        <v>0</v>
      </c>
      <c r="AO67">
        <v>0</v>
      </c>
      <c r="AP67">
        <v>1.1252303999999997</v>
      </c>
      <c r="AQ67">
        <v>21.87867</v>
      </c>
      <c r="AR67">
        <v>21.819455999999999</v>
      </c>
      <c r="AS67">
        <v>14.415808896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29.091931691251428</v>
      </c>
      <c r="BB67">
        <f t="shared" si="0"/>
        <v>792.71402327206374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256.16865952087676</v>
      </c>
      <c r="L68">
        <v>9.475247109500657</v>
      </c>
      <c r="M68">
        <v>60.30493326978074</v>
      </c>
      <c r="N68">
        <v>51.882515579741941</v>
      </c>
      <c r="O68">
        <v>73.282949377567277</v>
      </c>
      <c r="P68">
        <v>24.820975398332372</v>
      </c>
      <c r="Q68">
        <v>7.4242611042944775</v>
      </c>
      <c r="R68">
        <v>9.3121800410958908</v>
      </c>
      <c r="S68">
        <v>11.592979096267191</v>
      </c>
      <c r="T68">
        <v>0</v>
      </c>
      <c r="U68">
        <v>62.109532510389066</v>
      </c>
      <c r="V68">
        <v>6.259636363636365</v>
      </c>
      <c r="W68">
        <v>20.375383354925173</v>
      </c>
      <c r="X68">
        <v>64.786429238050232</v>
      </c>
      <c r="Y68">
        <v>0</v>
      </c>
      <c r="Z68">
        <v>2.8784289600000004</v>
      </c>
      <c r="AA68">
        <v>11.102976000000002</v>
      </c>
      <c r="AB68">
        <v>0</v>
      </c>
      <c r="AC68">
        <v>0</v>
      </c>
      <c r="AD68">
        <v>0</v>
      </c>
      <c r="AE68">
        <v>12.3968592</v>
      </c>
      <c r="AF68">
        <v>6.1515000000000004</v>
      </c>
      <c r="AG68">
        <v>12.955908000000003</v>
      </c>
      <c r="AH68">
        <v>16.636896000000004</v>
      </c>
      <c r="AI68">
        <v>0</v>
      </c>
      <c r="AJ68">
        <v>0</v>
      </c>
      <c r="AK68">
        <v>22.40748</v>
      </c>
      <c r="AL68">
        <v>15.604200000000001</v>
      </c>
      <c r="AM68">
        <v>4.6368595428571426</v>
      </c>
      <c r="AN68">
        <v>0</v>
      </c>
      <c r="AO68">
        <v>0</v>
      </c>
      <c r="AP68">
        <v>1.1252303999999997</v>
      </c>
      <c r="AQ68">
        <v>21.87867</v>
      </c>
      <c r="AR68">
        <v>21.819455999999999</v>
      </c>
      <c r="AS68">
        <v>14.415808896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29.091931691251428</v>
      </c>
      <c r="BB68">
        <f t="shared" ref="BB68:BB99" si="1">SUM(B68:AZ68)-BA68</f>
        <v>792.71402327206374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256.16865952087676</v>
      </c>
      <c r="L69">
        <v>9.475247109500657</v>
      </c>
      <c r="M69">
        <v>60.30493326978074</v>
      </c>
      <c r="N69">
        <v>51.882515579741941</v>
      </c>
      <c r="O69">
        <v>73.282949377567277</v>
      </c>
      <c r="P69">
        <v>23.86388221153846</v>
      </c>
      <c r="Q69">
        <v>7.4242611042944775</v>
      </c>
      <c r="R69">
        <v>9.3121800410958908</v>
      </c>
      <c r="S69">
        <v>11.592979096267191</v>
      </c>
      <c r="T69">
        <v>0</v>
      </c>
      <c r="U69">
        <v>62.109532510389066</v>
      </c>
      <c r="V69">
        <v>6.259636363636365</v>
      </c>
      <c r="W69">
        <v>20.375383354925173</v>
      </c>
      <c r="X69">
        <v>64.786429238050232</v>
      </c>
      <c r="Y69">
        <v>0</v>
      </c>
      <c r="Z69">
        <v>2.8784289600000004</v>
      </c>
      <c r="AA69">
        <v>11.102976000000002</v>
      </c>
      <c r="AB69">
        <v>0</v>
      </c>
      <c r="AC69">
        <v>0</v>
      </c>
      <c r="AD69">
        <v>4.003264080000001</v>
      </c>
      <c r="AE69">
        <v>12.3968592</v>
      </c>
      <c r="AF69">
        <v>6.1515000000000004</v>
      </c>
      <c r="AG69">
        <v>12.955908000000003</v>
      </c>
      <c r="AH69">
        <v>16.636896000000004</v>
      </c>
      <c r="AI69">
        <v>0</v>
      </c>
      <c r="AJ69">
        <v>0</v>
      </c>
      <c r="AK69">
        <v>22.40748</v>
      </c>
      <c r="AL69">
        <v>15.604200000000001</v>
      </c>
      <c r="AM69">
        <v>4.6368595428571426</v>
      </c>
      <c r="AN69">
        <v>0</v>
      </c>
      <c r="AO69">
        <v>0</v>
      </c>
      <c r="AP69">
        <v>1.1252303999999997</v>
      </c>
      <c r="AQ69">
        <v>21.87867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29.18537633041948</v>
      </c>
      <c r="BB69">
        <f t="shared" si="1"/>
        <v>795.2602712437016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256.16865952087676</v>
      </c>
      <c r="L70">
        <v>9.475247109500657</v>
      </c>
      <c r="M70">
        <v>60.30493326978074</v>
      </c>
      <c r="N70">
        <v>51.882515579741941</v>
      </c>
      <c r="O70">
        <v>73.282949377567277</v>
      </c>
      <c r="P70">
        <v>23.86388221153846</v>
      </c>
      <c r="Q70">
        <v>7.4242611042944775</v>
      </c>
      <c r="R70">
        <v>9.3121800410958908</v>
      </c>
      <c r="S70">
        <v>11.592979096267191</v>
      </c>
      <c r="T70">
        <v>0</v>
      </c>
      <c r="U70">
        <v>62.109532510389066</v>
      </c>
      <c r="V70">
        <v>6.259636363636365</v>
      </c>
      <c r="W70">
        <v>20.375383354925173</v>
      </c>
      <c r="X70">
        <v>64.786429238050232</v>
      </c>
      <c r="Y70">
        <v>0</v>
      </c>
      <c r="Z70">
        <v>2.8784289600000004</v>
      </c>
      <c r="AA70">
        <v>5.5514880000000009</v>
      </c>
      <c r="AB70">
        <v>0</v>
      </c>
      <c r="AC70">
        <v>0</v>
      </c>
      <c r="AD70">
        <v>4.003264080000001</v>
      </c>
      <c r="AE70">
        <v>12.3968592</v>
      </c>
      <c r="AF70">
        <v>6.1515000000000004</v>
      </c>
      <c r="AG70">
        <v>12.955908000000003</v>
      </c>
      <c r="AH70">
        <v>16.636896000000004</v>
      </c>
      <c r="AI70">
        <v>0</v>
      </c>
      <c r="AJ70">
        <v>0</v>
      </c>
      <c r="AK70">
        <v>22.40748</v>
      </c>
      <c r="AL70">
        <v>15.604200000000001</v>
      </c>
      <c r="AM70">
        <v>4.6368595428571426</v>
      </c>
      <c r="AN70">
        <v>0</v>
      </c>
      <c r="AO70">
        <v>0</v>
      </c>
      <c r="AP70">
        <v>1.1252303999999997</v>
      </c>
      <c r="AQ70">
        <v>21.87867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28.988853655219479</v>
      </c>
      <c r="BB70">
        <f t="shared" si="1"/>
        <v>789.90530591890149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256.16865952087676</v>
      </c>
      <c r="L71">
        <v>9.475247109500657</v>
      </c>
      <c r="M71">
        <v>60.30493326978074</v>
      </c>
      <c r="N71">
        <v>51.882515579741941</v>
      </c>
      <c r="O71">
        <v>73.282949377567277</v>
      </c>
      <c r="P71">
        <v>23.86388221153846</v>
      </c>
      <c r="Q71">
        <v>7.4242611042944775</v>
      </c>
      <c r="R71">
        <v>9.3121800410958908</v>
      </c>
      <c r="S71">
        <v>11.592979096267191</v>
      </c>
      <c r="T71">
        <v>0</v>
      </c>
      <c r="U71">
        <v>62.109532510389066</v>
      </c>
      <c r="V71">
        <v>6.259636363636365</v>
      </c>
      <c r="W71">
        <v>20.375383354925173</v>
      </c>
      <c r="X71">
        <v>64.786429238050232</v>
      </c>
      <c r="Y71">
        <v>0</v>
      </c>
      <c r="Z71">
        <v>2.8784289600000004</v>
      </c>
      <c r="AA71">
        <v>5.5514880000000009</v>
      </c>
      <c r="AB71">
        <v>0</v>
      </c>
      <c r="AC71">
        <v>0</v>
      </c>
      <c r="AD71">
        <v>4.003264080000001</v>
      </c>
      <c r="AE71">
        <v>12.3968592</v>
      </c>
      <c r="AF71">
        <v>6.1515000000000004</v>
      </c>
      <c r="AG71">
        <v>12.955908000000003</v>
      </c>
      <c r="AH71">
        <v>16.636896000000004</v>
      </c>
      <c r="AI71">
        <v>0</v>
      </c>
      <c r="AJ71">
        <v>0</v>
      </c>
      <c r="AK71">
        <v>22.40748</v>
      </c>
      <c r="AL71">
        <v>7.8021000000000003</v>
      </c>
      <c r="AM71">
        <v>4.6368595428571426</v>
      </c>
      <c r="AN71">
        <v>0</v>
      </c>
      <c r="AO71">
        <v>0</v>
      </c>
      <c r="AP71">
        <v>1.1252303999999997</v>
      </c>
      <c r="AQ71">
        <v>21.87867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28.712659464427738</v>
      </c>
      <c r="BB71">
        <f t="shared" si="1"/>
        <v>782.37940010969339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256.16865952087676</v>
      </c>
      <c r="L72">
        <v>9.475247109500657</v>
      </c>
      <c r="M72">
        <v>60.30493326978074</v>
      </c>
      <c r="N72">
        <v>51.882515579741941</v>
      </c>
      <c r="O72">
        <v>73.282949377567277</v>
      </c>
      <c r="P72">
        <v>23.86388221153846</v>
      </c>
      <c r="Q72">
        <v>7.4242611042944775</v>
      </c>
      <c r="R72">
        <v>9.3121800410958908</v>
      </c>
      <c r="S72">
        <v>11.592979096267191</v>
      </c>
      <c r="T72">
        <v>0</v>
      </c>
      <c r="U72">
        <v>62.109532510389066</v>
      </c>
      <c r="V72">
        <v>6.259636363636365</v>
      </c>
      <c r="W72">
        <v>20.375383354925173</v>
      </c>
      <c r="X72">
        <v>64.786429238050232</v>
      </c>
      <c r="Y72">
        <v>0</v>
      </c>
      <c r="Z72">
        <v>2.8784289600000004</v>
      </c>
      <c r="AA72">
        <v>5.5514880000000009</v>
      </c>
      <c r="AB72">
        <v>0</v>
      </c>
      <c r="AC72">
        <v>0</v>
      </c>
      <c r="AD72">
        <v>4.003264080000001</v>
      </c>
      <c r="AE72">
        <v>12.3968592</v>
      </c>
      <c r="AF72">
        <v>6.1515000000000004</v>
      </c>
      <c r="AG72">
        <v>12.955908000000003</v>
      </c>
      <c r="AH72">
        <v>16.636896000000004</v>
      </c>
      <c r="AI72">
        <v>0</v>
      </c>
      <c r="AJ72">
        <v>0</v>
      </c>
      <c r="AK72">
        <v>22.40748</v>
      </c>
      <c r="AL72">
        <v>7.8021000000000003</v>
      </c>
      <c r="AM72">
        <v>4.6368595428571426</v>
      </c>
      <c r="AN72">
        <v>0</v>
      </c>
      <c r="AO72">
        <v>0</v>
      </c>
      <c r="AP72">
        <v>1.1252303999999997</v>
      </c>
      <c r="AQ72">
        <v>21.87867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28.712659464427738</v>
      </c>
      <c r="BB72">
        <f t="shared" si="1"/>
        <v>782.37940010969339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256.16865952087676</v>
      </c>
      <c r="L73">
        <v>9.475247109500657</v>
      </c>
      <c r="M73">
        <v>60.30493326978074</v>
      </c>
      <c r="N73">
        <v>51.882515579741941</v>
      </c>
      <c r="O73">
        <v>73.282949377567277</v>
      </c>
      <c r="P73">
        <v>23.561826321279558</v>
      </c>
      <c r="Q73">
        <v>7.4235582822085879</v>
      </c>
      <c r="R73">
        <v>9.3121800410958908</v>
      </c>
      <c r="S73">
        <v>11.592979096267191</v>
      </c>
      <c r="T73">
        <v>0</v>
      </c>
      <c r="U73">
        <v>62.109532510389066</v>
      </c>
      <c r="V73">
        <v>6.259636363636365</v>
      </c>
      <c r="W73">
        <v>20.375383354925173</v>
      </c>
      <c r="X73">
        <v>64.786429238050232</v>
      </c>
      <c r="Y73">
        <v>0</v>
      </c>
      <c r="Z73">
        <v>2.8784289600000004</v>
      </c>
      <c r="AA73">
        <v>5.5514880000000009</v>
      </c>
      <c r="AB73">
        <v>5.7374452800000002</v>
      </c>
      <c r="AC73">
        <v>0</v>
      </c>
      <c r="AD73">
        <v>4.003264080000001</v>
      </c>
      <c r="AE73">
        <v>12.3968592</v>
      </c>
      <c r="AF73">
        <v>6.1515000000000004</v>
      </c>
      <c r="AG73">
        <v>12.955908000000003</v>
      </c>
      <c r="AH73">
        <v>16.636896000000004</v>
      </c>
      <c r="AI73">
        <v>0</v>
      </c>
      <c r="AJ73">
        <v>0</v>
      </c>
      <c r="AK73">
        <v>22.40748</v>
      </c>
      <c r="AL73">
        <v>7.8021000000000003</v>
      </c>
      <c r="AM73">
        <v>4.6368595428571426</v>
      </c>
      <c r="AN73">
        <v>0</v>
      </c>
      <c r="AO73">
        <v>0</v>
      </c>
      <c r="AP73">
        <v>2.9818605600000003</v>
      </c>
      <c r="AQ73">
        <v>21.87867</v>
      </c>
      <c r="AR73">
        <v>21.819455999999999</v>
      </c>
      <c r="AS73">
        <v>14.47489008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28.987252555875759</v>
      </c>
      <c r="BB73">
        <f t="shared" si="1"/>
        <v>789.86168321230048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256.16865952087676</v>
      </c>
      <c r="L74">
        <v>9.475247109500657</v>
      </c>
      <c r="M74">
        <v>60.30493326978074</v>
      </c>
      <c r="N74">
        <v>51.882515579741941</v>
      </c>
      <c r="O74">
        <v>73.282949377567277</v>
      </c>
      <c r="P74">
        <v>23.561826321279558</v>
      </c>
      <c r="Q74">
        <v>7.4235582822085879</v>
      </c>
      <c r="R74">
        <v>9.3121800410958908</v>
      </c>
      <c r="S74">
        <v>11.592979096267191</v>
      </c>
      <c r="T74">
        <v>0</v>
      </c>
      <c r="U74">
        <v>62.109532510389066</v>
      </c>
      <c r="V74">
        <v>6.259636363636365</v>
      </c>
      <c r="W74">
        <v>20.375383354925173</v>
      </c>
      <c r="X74">
        <v>64.786429238050232</v>
      </c>
      <c r="Y74">
        <v>0</v>
      </c>
      <c r="Z74">
        <v>2.8784289600000004</v>
      </c>
      <c r="AA74">
        <v>5.5514880000000009</v>
      </c>
      <c r="AB74">
        <v>5.7374452800000002</v>
      </c>
      <c r="AC74">
        <v>4.2505073280000003</v>
      </c>
      <c r="AD74">
        <v>8.0065281600000002</v>
      </c>
      <c r="AE74">
        <v>12.3968592</v>
      </c>
      <c r="AF74">
        <v>6.1515000000000004</v>
      </c>
      <c r="AG74">
        <v>12.955908000000003</v>
      </c>
      <c r="AH74">
        <v>16.636896000000004</v>
      </c>
      <c r="AI74">
        <v>0</v>
      </c>
      <c r="AJ74">
        <v>0</v>
      </c>
      <c r="AK74">
        <v>22.40748</v>
      </c>
      <c r="AL74">
        <v>26.006999999999994</v>
      </c>
      <c r="AM74">
        <v>4.6368595428571426</v>
      </c>
      <c r="AN74">
        <v>0</v>
      </c>
      <c r="AO74">
        <v>0</v>
      </c>
      <c r="AP74">
        <v>2.9818605600000003</v>
      </c>
      <c r="AQ74">
        <v>21.87867</v>
      </c>
      <c r="AR74">
        <v>21.819455999999999</v>
      </c>
      <c r="AS74">
        <v>14.47489008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29.923890113884013</v>
      </c>
      <c r="BB74">
        <f t="shared" si="1"/>
        <v>815.38371706229236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256.16865952087676</v>
      </c>
      <c r="L75">
        <v>9.475247109500657</v>
      </c>
      <c r="M75">
        <v>60.30493326978074</v>
      </c>
      <c r="N75">
        <v>51.882515579741941</v>
      </c>
      <c r="O75">
        <v>73.282949377567277</v>
      </c>
      <c r="P75">
        <v>23.561826321279558</v>
      </c>
      <c r="Q75">
        <v>7.4235582822085879</v>
      </c>
      <c r="R75">
        <v>9.3121800410958908</v>
      </c>
      <c r="S75">
        <v>11.592979096267191</v>
      </c>
      <c r="T75">
        <v>0</v>
      </c>
      <c r="U75">
        <v>62.109532510389066</v>
      </c>
      <c r="V75">
        <v>6.259636363636365</v>
      </c>
      <c r="W75">
        <v>20.375383354925173</v>
      </c>
      <c r="X75">
        <v>64.786429238050232</v>
      </c>
      <c r="Y75">
        <v>0</v>
      </c>
      <c r="Z75">
        <v>2.8784289600000004</v>
      </c>
      <c r="AA75">
        <v>6.1413335999999994</v>
      </c>
      <c r="AB75">
        <v>5.7374452800000002</v>
      </c>
      <c r="AC75">
        <v>4.2505073280000003</v>
      </c>
      <c r="AD75">
        <v>8.0065281600000002</v>
      </c>
      <c r="AE75">
        <v>12.3968592</v>
      </c>
      <c r="AF75">
        <v>6.1515000000000004</v>
      </c>
      <c r="AG75">
        <v>12.955908000000003</v>
      </c>
      <c r="AH75">
        <v>29.114568000000006</v>
      </c>
      <c r="AI75">
        <v>0</v>
      </c>
      <c r="AJ75">
        <v>0</v>
      </c>
      <c r="AK75">
        <v>22.40748</v>
      </c>
      <c r="AL75">
        <v>59.816099999999985</v>
      </c>
      <c r="AM75">
        <v>4.6368595428571426</v>
      </c>
      <c r="AN75">
        <v>0</v>
      </c>
      <c r="AO75">
        <v>0</v>
      </c>
      <c r="AP75">
        <v>2.9818605600000003</v>
      </c>
      <c r="AQ75">
        <v>21.87867</v>
      </c>
      <c r="AR75">
        <v>21.819455999999999</v>
      </c>
      <c r="AS75">
        <v>14.47489008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31.583322139875754</v>
      </c>
      <c r="BB75">
        <f t="shared" si="1"/>
        <v>860.6009026363007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256.16865952087676</v>
      </c>
      <c r="L76">
        <v>9.475247109500657</v>
      </c>
      <c r="M76">
        <v>60.30493326978074</v>
      </c>
      <c r="N76">
        <v>51.882515579741941</v>
      </c>
      <c r="O76">
        <v>73.282949377567277</v>
      </c>
      <c r="P76">
        <v>23.561826321279558</v>
      </c>
      <c r="Q76">
        <v>7.4235582822085879</v>
      </c>
      <c r="R76">
        <v>9.3121800410958908</v>
      </c>
      <c r="S76">
        <v>11.592979096267191</v>
      </c>
      <c r="T76">
        <v>0</v>
      </c>
      <c r="U76">
        <v>62.109532510389066</v>
      </c>
      <c r="V76">
        <v>6.259636363636365</v>
      </c>
      <c r="W76">
        <v>20.375383354925173</v>
      </c>
      <c r="X76">
        <v>64.786429238050232</v>
      </c>
      <c r="Y76">
        <v>0</v>
      </c>
      <c r="Z76">
        <v>2.8784289600000004</v>
      </c>
      <c r="AA76">
        <v>11.102976000000002</v>
      </c>
      <c r="AB76">
        <v>5.7374452800000002</v>
      </c>
      <c r="AC76">
        <v>8.5010146560000006</v>
      </c>
      <c r="AD76">
        <v>8.0065281600000002</v>
      </c>
      <c r="AE76">
        <v>12.3968592</v>
      </c>
      <c r="AF76">
        <v>6.1515000000000004</v>
      </c>
      <c r="AG76">
        <v>12.955908000000003</v>
      </c>
      <c r="AH76">
        <v>30.819849840000003</v>
      </c>
      <c r="AI76">
        <v>0</v>
      </c>
      <c r="AJ76">
        <v>0</v>
      </c>
      <c r="AK76">
        <v>22.40748</v>
      </c>
      <c r="AL76">
        <v>59.816099999999985</v>
      </c>
      <c r="AM76">
        <v>4.6368595428571426</v>
      </c>
      <c r="AN76">
        <v>0</v>
      </c>
      <c r="AO76">
        <v>0</v>
      </c>
      <c r="AP76">
        <v>2.8693375199999998</v>
      </c>
      <c r="AQ76">
        <v>21.87867</v>
      </c>
      <c r="AR76">
        <v>21.819455999999999</v>
      </c>
      <c r="AS76">
        <v>14.47489008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31.965816149475756</v>
      </c>
      <c r="BB76">
        <f t="shared" si="1"/>
        <v>871.02331715470064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256.16865952087676</v>
      </c>
      <c r="L77">
        <v>9.475247109500657</v>
      </c>
      <c r="M77">
        <v>60.30493326978074</v>
      </c>
      <c r="N77">
        <v>51.882515579741941</v>
      </c>
      <c r="O77">
        <v>73.282949377567277</v>
      </c>
      <c r="P77">
        <v>23.561826321279558</v>
      </c>
      <c r="Q77">
        <v>7.4235582822085879</v>
      </c>
      <c r="R77">
        <v>9.3121800410958908</v>
      </c>
      <c r="S77">
        <v>11.592979096267191</v>
      </c>
      <c r="T77">
        <v>0</v>
      </c>
      <c r="U77">
        <v>62.109532510389066</v>
      </c>
      <c r="V77">
        <v>6.259636363636365</v>
      </c>
      <c r="W77">
        <v>20.375383354925173</v>
      </c>
      <c r="X77">
        <v>64.786429238050232</v>
      </c>
      <c r="Y77">
        <v>0</v>
      </c>
      <c r="Z77">
        <v>2.8784289600000004</v>
      </c>
      <c r="AA77">
        <v>16.654464000000001</v>
      </c>
      <c r="AB77">
        <v>5.7374452800000002</v>
      </c>
      <c r="AC77">
        <v>8.5010146560000006</v>
      </c>
      <c r="AD77">
        <v>8.0065281600000002</v>
      </c>
      <c r="AE77">
        <v>12.3968592</v>
      </c>
      <c r="AF77">
        <v>6.2881999999999998</v>
      </c>
      <c r="AG77">
        <v>12.955908000000003</v>
      </c>
      <c r="AH77">
        <v>41.093133119999997</v>
      </c>
      <c r="AI77">
        <v>1.1182032</v>
      </c>
      <c r="AJ77">
        <v>0</v>
      </c>
      <c r="AK77">
        <v>22.40748</v>
      </c>
      <c r="AL77">
        <v>59.816099999999985</v>
      </c>
      <c r="AM77">
        <v>4.6368595428571426</v>
      </c>
      <c r="AN77">
        <v>0</v>
      </c>
      <c r="AO77">
        <v>0</v>
      </c>
      <c r="AP77">
        <v>1.0127073600000001</v>
      </c>
      <c r="AQ77">
        <v>21.87867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32.488229520255473</v>
      </c>
      <c r="BB77">
        <f t="shared" si="1"/>
        <v>885.25838863752085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256.16865952087676</v>
      </c>
      <c r="L78">
        <v>9.475247109500657</v>
      </c>
      <c r="M78">
        <v>60.30493326978074</v>
      </c>
      <c r="N78">
        <v>51.882515579741941</v>
      </c>
      <c r="O78">
        <v>73.282949377567277</v>
      </c>
      <c r="P78">
        <v>23.561826321279558</v>
      </c>
      <c r="Q78">
        <v>7.4235582822085879</v>
      </c>
      <c r="R78">
        <v>9.3121800410958908</v>
      </c>
      <c r="S78">
        <v>11.592979096267191</v>
      </c>
      <c r="T78">
        <v>0</v>
      </c>
      <c r="U78">
        <v>62.109532510389066</v>
      </c>
      <c r="V78">
        <v>6.259636363636365</v>
      </c>
      <c r="W78">
        <v>20.375383354925173</v>
      </c>
      <c r="X78">
        <v>64.786429238050232</v>
      </c>
      <c r="Y78">
        <v>0</v>
      </c>
      <c r="Z78">
        <v>5.7568579200000007</v>
      </c>
      <c r="AA78">
        <v>16.654464000000001</v>
      </c>
      <c r="AB78">
        <v>17.352844704000002</v>
      </c>
      <c r="AC78">
        <v>12.7643852736</v>
      </c>
      <c r="AD78">
        <v>12.0376410336</v>
      </c>
      <c r="AE78">
        <v>12.3968592</v>
      </c>
      <c r="AF78">
        <v>12.303000000000001</v>
      </c>
      <c r="AG78">
        <v>12.955908000000003</v>
      </c>
      <c r="AH78">
        <v>51.366416399999999</v>
      </c>
      <c r="AI78">
        <v>3.3546095999999994</v>
      </c>
      <c r="AJ78">
        <v>0</v>
      </c>
      <c r="AK78">
        <v>22.40748</v>
      </c>
      <c r="AL78">
        <v>59.816099999999985</v>
      </c>
      <c r="AM78">
        <v>6.9552893142857153</v>
      </c>
      <c r="AN78">
        <v>0</v>
      </c>
      <c r="AO78">
        <v>0</v>
      </c>
      <c r="AP78">
        <v>1.0127073600000001</v>
      </c>
      <c r="AQ78">
        <v>21.87867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34.032774963197269</v>
      </c>
      <c r="BB78">
        <f t="shared" si="1"/>
        <v>927.34507452120772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256.16865952087676</v>
      </c>
      <c r="L79">
        <v>9.475247109500657</v>
      </c>
      <c r="M79">
        <v>60.30493326978074</v>
      </c>
      <c r="N79">
        <v>51.882515579741941</v>
      </c>
      <c r="O79">
        <v>73.282949377567277</v>
      </c>
      <c r="P79">
        <v>23.561826321279558</v>
      </c>
      <c r="Q79">
        <v>7.4235582822085879</v>
      </c>
      <c r="R79">
        <v>9.3121800410958908</v>
      </c>
      <c r="S79">
        <v>11.592979096267191</v>
      </c>
      <c r="T79">
        <v>0</v>
      </c>
      <c r="U79">
        <v>62.109532510389066</v>
      </c>
      <c r="V79">
        <v>6.259636363636365</v>
      </c>
      <c r="W79">
        <v>20.375383354925173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16.050188044800002</v>
      </c>
      <c r="AE79">
        <v>21.712535395200003</v>
      </c>
      <c r="AF79">
        <v>20.504999999999999</v>
      </c>
      <c r="AG79">
        <v>12.955908000000003</v>
      </c>
      <c r="AH79">
        <v>61.639699680000021</v>
      </c>
      <c r="AI79">
        <v>14.536641600000001</v>
      </c>
      <c r="AJ79">
        <v>0</v>
      </c>
      <c r="AK79">
        <v>22.40748</v>
      </c>
      <c r="AL79">
        <v>26.006999999999994</v>
      </c>
      <c r="AM79">
        <v>6.9552893142857153</v>
      </c>
      <c r="AN79">
        <v>0</v>
      </c>
      <c r="AO79">
        <v>0</v>
      </c>
      <c r="AP79">
        <v>1.0127073600000001</v>
      </c>
      <c r="AQ79">
        <v>21.87867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34.525254934246533</v>
      </c>
      <c r="BB79">
        <f t="shared" si="1"/>
        <v>940.76443473255858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256.16865952087676</v>
      </c>
      <c r="L80">
        <v>9.475247109500657</v>
      </c>
      <c r="M80">
        <v>60.30493326978074</v>
      </c>
      <c r="N80">
        <v>51.882515579741941</v>
      </c>
      <c r="O80">
        <v>73.282949377567277</v>
      </c>
      <c r="P80">
        <v>23.561826321279558</v>
      </c>
      <c r="Q80">
        <v>7.4235582822085879</v>
      </c>
      <c r="R80">
        <v>9.3121800410958908</v>
      </c>
      <c r="S80">
        <v>11.592979096267191</v>
      </c>
      <c r="T80">
        <v>0</v>
      </c>
      <c r="U80">
        <v>62.109532510389066</v>
      </c>
      <c r="V80">
        <v>6.259636363636365</v>
      </c>
      <c r="W80">
        <v>20.375383354925173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16.050188044800002</v>
      </c>
      <c r="AE80">
        <v>21.712535395200003</v>
      </c>
      <c r="AF80">
        <v>20.504999999999999</v>
      </c>
      <c r="AG80">
        <v>12.955908000000003</v>
      </c>
      <c r="AH80">
        <v>61.639699680000021</v>
      </c>
      <c r="AI80">
        <v>14.536641600000001</v>
      </c>
      <c r="AJ80">
        <v>0</v>
      </c>
      <c r="AK80">
        <v>22.40748</v>
      </c>
      <c r="AL80">
        <v>15.604200000000001</v>
      </c>
      <c r="AM80">
        <v>6.9552893142857153</v>
      </c>
      <c r="AN80">
        <v>0</v>
      </c>
      <c r="AO80">
        <v>0</v>
      </c>
      <c r="AP80">
        <v>1.0127073600000001</v>
      </c>
      <c r="AQ80">
        <v>21.87867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34.156995515830005</v>
      </c>
      <c r="BB80">
        <f t="shared" si="1"/>
        <v>930.72989415097504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256.16865952087676</v>
      </c>
      <c r="L81">
        <v>9.475247109500657</v>
      </c>
      <c r="M81">
        <v>60.30493326978074</v>
      </c>
      <c r="N81">
        <v>51.882515579741941</v>
      </c>
      <c r="O81">
        <v>73.282949377567277</v>
      </c>
      <c r="P81">
        <v>23.709719222462198</v>
      </c>
      <c r="Q81">
        <v>7.4235582822085879</v>
      </c>
      <c r="R81">
        <v>9.3121800410958908</v>
      </c>
      <c r="S81">
        <v>11.592979096267191</v>
      </c>
      <c r="T81">
        <v>0</v>
      </c>
      <c r="U81">
        <v>62.109532510389066</v>
      </c>
      <c r="V81">
        <v>6.259636363636365</v>
      </c>
      <c r="W81">
        <v>20.375383354925173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16.050188044800002</v>
      </c>
      <c r="AE81">
        <v>21.712535395200003</v>
      </c>
      <c r="AF81">
        <v>20.504999999999999</v>
      </c>
      <c r="AG81">
        <v>12.955908000000003</v>
      </c>
      <c r="AH81">
        <v>61.639699680000021</v>
      </c>
      <c r="AI81">
        <v>14.536641600000001</v>
      </c>
      <c r="AJ81">
        <v>0</v>
      </c>
      <c r="AK81">
        <v>22.40748</v>
      </c>
      <c r="AL81">
        <v>15.604200000000001</v>
      </c>
      <c r="AM81">
        <v>6.9552893142857153</v>
      </c>
      <c r="AN81">
        <v>0</v>
      </c>
      <c r="AO81">
        <v>0</v>
      </c>
      <c r="AP81">
        <v>1.0127073600000001</v>
      </c>
      <c r="AQ81">
        <v>21.87867</v>
      </c>
      <c r="AR81">
        <v>21.819455999999999</v>
      </c>
      <c r="AS81">
        <v>14.47489008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34.178711904531866</v>
      </c>
      <c r="BB81">
        <f t="shared" si="1"/>
        <v>931.32163012985575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256.16865952087676</v>
      </c>
      <c r="L82">
        <v>9.475247109500657</v>
      </c>
      <c r="M82">
        <v>60.30493326978074</v>
      </c>
      <c r="N82">
        <v>51.882515579741941</v>
      </c>
      <c r="O82">
        <v>73.282949377567277</v>
      </c>
      <c r="P82">
        <v>23.709719222462198</v>
      </c>
      <c r="Q82">
        <v>7.4235582822085879</v>
      </c>
      <c r="R82">
        <v>9.3121800410958908</v>
      </c>
      <c r="S82">
        <v>11.592979096267191</v>
      </c>
      <c r="T82">
        <v>0</v>
      </c>
      <c r="U82">
        <v>62.109532510389066</v>
      </c>
      <c r="V82">
        <v>6.259636363636365</v>
      </c>
      <c r="W82">
        <v>20.375383354925173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16.050188044800002</v>
      </c>
      <c r="AE82">
        <v>21.712535395200003</v>
      </c>
      <c r="AF82">
        <v>20.504999999999999</v>
      </c>
      <c r="AG82">
        <v>12.955908000000003</v>
      </c>
      <c r="AH82">
        <v>61.639699680000021</v>
      </c>
      <c r="AI82">
        <v>14.536641600000001</v>
      </c>
      <c r="AJ82">
        <v>0</v>
      </c>
      <c r="AK82">
        <v>22.40748</v>
      </c>
      <c r="AL82">
        <v>15.604200000000001</v>
      </c>
      <c r="AM82">
        <v>6.9552893142857153</v>
      </c>
      <c r="AN82">
        <v>0</v>
      </c>
      <c r="AO82">
        <v>0</v>
      </c>
      <c r="AP82">
        <v>1.0127073600000001</v>
      </c>
      <c r="AQ82">
        <v>21.87867</v>
      </c>
      <c r="AR82">
        <v>21.819455999999999</v>
      </c>
      <c r="AS82">
        <v>14.47489008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34.178711904531866</v>
      </c>
      <c r="BB82">
        <f t="shared" si="1"/>
        <v>931.32163012985575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256.16865952087676</v>
      </c>
      <c r="L83">
        <v>9.475247109500657</v>
      </c>
      <c r="M83">
        <v>60.30493326978074</v>
      </c>
      <c r="N83">
        <v>51.882515579741941</v>
      </c>
      <c r="O83">
        <v>73.282949377567277</v>
      </c>
      <c r="P83">
        <v>23.709719222462198</v>
      </c>
      <c r="Q83">
        <v>7.4235582822085879</v>
      </c>
      <c r="R83">
        <v>9.3121800410958908</v>
      </c>
      <c r="S83">
        <v>11.592979096267191</v>
      </c>
      <c r="T83">
        <v>0</v>
      </c>
      <c r="U83">
        <v>62.109532510389066</v>
      </c>
      <c r="V83">
        <v>6.259636363636365</v>
      </c>
      <c r="W83">
        <v>20.375383354925173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16.050188044800002</v>
      </c>
      <c r="AE83">
        <v>21.712535395200003</v>
      </c>
      <c r="AF83">
        <v>20.504999999999999</v>
      </c>
      <c r="AG83">
        <v>12.955908000000003</v>
      </c>
      <c r="AH83">
        <v>61.639699680000021</v>
      </c>
      <c r="AI83">
        <v>14.536641600000001</v>
      </c>
      <c r="AJ83">
        <v>0</v>
      </c>
      <c r="AK83">
        <v>22.40748</v>
      </c>
      <c r="AL83">
        <v>15.604200000000001</v>
      </c>
      <c r="AM83">
        <v>6.9552893142857153</v>
      </c>
      <c r="AN83">
        <v>0</v>
      </c>
      <c r="AO83">
        <v>0</v>
      </c>
      <c r="AP83">
        <v>1.0127073600000001</v>
      </c>
      <c r="AQ83">
        <v>21.87867</v>
      </c>
      <c r="AR83">
        <v>21.819455999999999</v>
      </c>
      <c r="AS83">
        <v>14.47489008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34.178711904531866</v>
      </c>
      <c r="BB83">
        <f t="shared" si="1"/>
        <v>931.32163012985575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256.16865952087676</v>
      </c>
      <c r="L84">
        <v>9.475247109500657</v>
      </c>
      <c r="M84">
        <v>60.30493326978074</v>
      </c>
      <c r="N84">
        <v>51.882515579741941</v>
      </c>
      <c r="O84">
        <v>73.282949377567277</v>
      </c>
      <c r="P84">
        <v>23.709719222462198</v>
      </c>
      <c r="Q84">
        <v>7.4235582822085879</v>
      </c>
      <c r="R84">
        <v>9.3121800410958908</v>
      </c>
      <c r="S84">
        <v>11.592979096267191</v>
      </c>
      <c r="T84">
        <v>0</v>
      </c>
      <c r="U84">
        <v>62.109532510389066</v>
      </c>
      <c r="V84">
        <v>6.259636363636365</v>
      </c>
      <c r="W84">
        <v>20.375383354925173</v>
      </c>
      <c r="X84">
        <v>64.786429238050232</v>
      </c>
      <c r="Y84">
        <v>0</v>
      </c>
      <c r="Z84">
        <v>8.6352868800000007</v>
      </c>
      <c r="AA84">
        <v>17.7647616</v>
      </c>
      <c r="AB84">
        <v>17.352844704000002</v>
      </c>
      <c r="AC84">
        <v>12.7643852736</v>
      </c>
      <c r="AD84">
        <v>16.050188044800002</v>
      </c>
      <c r="AE84">
        <v>21.712535395200003</v>
      </c>
      <c r="AF84">
        <v>20.504999999999999</v>
      </c>
      <c r="AG84">
        <v>12.955908000000003</v>
      </c>
      <c r="AH84">
        <v>61.639699680000021</v>
      </c>
      <c r="AI84">
        <v>14.536641600000001</v>
      </c>
      <c r="AJ84">
        <v>0</v>
      </c>
      <c r="AK84">
        <v>22.40748</v>
      </c>
      <c r="AL84">
        <v>15.604200000000001</v>
      </c>
      <c r="AM84">
        <v>6.9552893142857153</v>
      </c>
      <c r="AN84">
        <v>0</v>
      </c>
      <c r="AO84">
        <v>0</v>
      </c>
      <c r="AP84">
        <v>1.0127073600000001</v>
      </c>
      <c r="AQ84">
        <v>21.87867</v>
      </c>
      <c r="AR84">
        <v>21.819455999999999</v>
      </c>
      <c r="AS84">
        <v>14.47489008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34.152279530931864</v>
      </c>
      <c r="BB84">
        <f t="shared" si="1"/>
        <v>930.60138736745591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256.16865952087676</v>
      </c>
      <c r="L85">
        <v>9.475247109500657</v>
      </c>
      <c r="M85">
        <v>60.30493326978074</v>
      </c>
      <c r="N85">
        <v>51.882515579741941</v>
      </c>
      <c r="O85">
        <v>73.282949377567277</v>
      </c>
      <c r="P85">
        <v>23.709719222462198</v>
      </c>
      <c r="Q85">
        <v>7.4235582822085879</v>
      </c>
      <c r="R85">
        <v>9.3121800410958908</v>
      </c>
      <c r="S85">
        <v>11.592979096267191</v>
      </c>
      <c r="T85">
        <v>0</v>
      </c>
      <c r="U85">
        <v>62.109532510389066</v>
      </c>
      <c r="V85">
        <v>6.259636363636365</v>
      </c>
      <c r="W85">
        <v>20.375383354925173</v>
      </c>
      <c r="X85">
        <v>64.786429238050232</v>
      </c>
      <c r="Y85">
        <v>0</v>
      </c>
      <c r="Z85">
        <v>8.6352868800000007</v>
      </c>
      <c r="AA85">
        <v>17.348400000000002</v>
      </c>
      <c r="AB85">
        <v>17.352844704000002</v>
      </c>
      <c r="AC85">
        <v>12.7643852736</v>
      </c>
      <c r="AD85">
        <v>12.0376410336</v>
      </c>
      <c r="AE85">
        <v>21.712535395200003</v>
      </c>
      <c r="AF85">
        <v>20.504999999999999</v>
      </c>
      <c r="AG85">
        <v>12.955908000000003</v>
      </c>
      <c r="AH85">
        <v>61.639699680000021</v>
      </c>
      <c r="AI85">
        <v>2.7955080000000003</v>
      </c>
      <c r="AJ85">
        <v>0</v>
      </c>
      <c r="AK85">
        <v>22.40748</v>
      </c>
      <c r="AL85">
        <v>15.604200000000001</v>
      </c>
      <c r="AM85">
        <v>6.9552893142857153</v>
      </c>
      <c r="AN85">
        <v>0</v>
      </c>
      <c r="AO85">
        <v>0</v>
      </c>
      <c r="AP85">
        <v>1.0127073600000001</v>
      </c>
      <c r="AQ85">
        <v>21.87867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33.563379089331875</v>
      </c>
      <c r="BB85">
        <f t="shared" si="1"/>
        <v>914.55468613145581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256.16865952087676</v>
      </c>
      <c r="L86">
        <v>9.475247109500657</v>
      </c>
      <c r="M86">
        <v>60.30493326978074</v>
      </c>
      <c r="N86">
        <v>51.882515579741941</v>
      </c>
      <c r="O86">
        <v>73.282949377567277</v>
      </c>
      <c r="P86">
        <v>23.709719222462198</v>
      </c>
      <c r="Q86">
        <v>7.4235582822085879</v>
      </c>
      <c r="R86">
        <v>9.3121800410958908</v>
      </c>
      <c r="S86">
        <v>11.592979096267191</v>
      </c>
      <c r="T86">
        <v>0</v>
      </c>
      <c r="U86">
        <v>62.109532510389066</v>
      </c>
      <c r="V86">
        <v>6.259636363636365</v>
      </c>
      <c r="W86">
        <v>20.375383354925173</v>
      </c>
      <c r="X86">
        <v>64.786429238050232</v>
      </c>
      <c r="Y86">
        <v>0</v>
      </c>
      <c r="Z86">
        <v>8.6352868800000007</v>
      </c>
      <c r="AA86">
        <v>16.654464000000001</v>
      </c>
      <c r="AB86">
        <v>17.352844704000002</v>
      </c>
      <c r="AC86">
        <v>12.7643852736</v>
      </c>
      <c r="AD86">
        <v>12.0376410336</v>
      </c>
      <c r="AE86">
        <v>21.712535395200003</v>
      </c>
      <c r="AF86">
        <v>20.504999999999999</v>
      </c>
      <c r="AG86">
        <v>12.955908000000003</v>
      </c>
      <c r="AH86">
        <v>61.639699680000021</v>
      </c>
      <c r="AI86">
        <v>1.1182032</v>
      </c>
      <c r="AJ86">
        <v>0</v>
      </c>
      <c r="AK86">
        <v>22.40748</v>
      </c>
      <c r="AL86">
        <v>15.604200000000001</v>
      </c>
      <c r="AM86">
        <v>6.9552893142857153</v>
      </c>
      <c r="AN86">
        <v>0</v>
      </c>
      <c r="AO86">
        <v>0</v>
      </c>
      <c r="AP86">
        <v>1.0127073600000001</v>
      </c>
      <c r="AQ86">
        <v>21.87867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33.479436989331873</v>
      </c>
      <c r="BB86">
        <f t="shared" si="1"/>
        <v>912.26738743145575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256.16865952087676</v>
      </c>
      <c r="L87">
        <v>9.475247109500657</v>
      </c>
      <c r="M87">
        <v>60.30493326978074</v>
      </c>
      <c r="N87">
        <v>51.882515579741941</v>
      </c>
      <c r="O87">
        <v>73.282949377567277</v>
      </c>
      <c r="P87">
        <v>23.709719222462198</v>
      </c>
      <c r="Q87">
        <v>7.4235582822085879</v>
      </c>
      <c r="R87">
        <v>9.3121800410958908</v>
      </c>
      <c r="S87">
        <v>11.592979096267191</v>
      </c>
      <c r="T87">
        <v>0</v>
      </c>
      <c r="U87">
        <v>62.109532510389066</v>
      </c>
      <c r="V87">
        <v>6.259636363636365</v>
      </c>
      <c r="W87">
        <v>20.375383354925173</v>
      </c>
      <c r="X87">
        <v>64.786429238050232</v>
      </c>
      <c r="Y87">
        <v>0</v>
      </c>
      <c r="Z87">
        <v>2.89872</v>
      </c>
      <c r="AA87">
        <v>12.317364000000001</v>
      </c>
      <c r="AB87">
        <v>11.533435920000001</v>
      </c>
      <c r="AC87">
        <v>8.5010146560000006</v>
      </c>
      <c r="AD87">
        <v>12.0376410336</v>
      </c>
      <c r="AE87">
        <v>12.3968592</v>
      </c>
      <c r="AF87">
        <v>12.986500000000001</v>
      </c>
      <c r="AG87">
        <v>12.955908000000003</v>
      </c>
      <c r="AH87">
        <v>51.366416399999999</v>
      </c>
      <c r="AI87">
        <v>0</v>
      </c>
      <c r="AJ87">
        <v>0</v>
      </c>
      <c r="AK87">
        <v>22.40748</v>
      </c>
      <c r="AL87">
        <v>15.604200000000001</v>
      </c>
      <c r="AM87">
        <v>6.9552893142857153</v>
      </c>
      <c r="AN87">
        <v>0</v>
      </c>
      <c r="AO87">
        <v>0</v>
      </c>
      <c r="AP87">
        <v>1.0127073600000001</v>
      </c>
      <c r="AQ87">
        <v>21.87867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31.766710847413794</v>
      </c>
      <c r="BB87">
        <f t="shared" si="1"/>
        <v>865.59800461657392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256.16865952087676</v>
      </c>
      <c r="L88">
        <v>9.475247109500657</v>
      </c>
      <c r="M88">
        <v>60.30493326978074</v>
      </c>
      <c r="N88">
        <v>51.882515579741941</v>
      </c>
      <c r="O88">
        <v>73.282949377567277</v>
      </c>
      <c r="P88">
        <v>23.709719222462198</v>
      </c>
      <c r="Q88">
        <v>7.4235582822085879</v>
      </c>
      <c r="R88">
        <v>9.3121800410958908</v>
      </c>
      <c r="S88">
        <v>11.592979096267191</v>
      </c>
      <c r="T88">
        <v>0</v>
      </c>
      <c r="U88">
        <v>62.109532510389066</v>
      </c>
      <c r="V88">
        <v>6.259636363636365</v>
      </c>
      <c r="W88">
        <v>20.375383354925173</v>
      </c>
      <c r="X88">
        <v>64.786429238050232</v>
      </c>
      <c r="Y88">
        <v>0</v>
      </c>
      <c r="Z88">
        <v>2.89872</v>
      </c>
      <c r="AA88">
        <v>12.317364000000001</v>
      </c>
      <c r="AB88">
        <v>11.533435920000001</v>
      </c>
      <c r="AC88">
        <v>8.5010146560000006</v>
      </c>
      <c r="AD88">
        <v>12.0376410336</v>
      </c>
      <c r="AE88">
        <v>12.3968592</v>
      </c>
      <c r="AF88">
        <v>12.986500000000001</v>
      </c>
      <c r="AG88">
        <v>12.955908000000003</v>
      </c>
      <c r="AH88">
        <v>51.366416399999999</v>
      </c>
      <c r="AI88">
        <v>0</v>
      </c>
      <c r="AJ88">
        <v>0</v>
      </c>
      <c r="AK88">
        <v>22.40748</v>
      </c>
      <c r="AL88">
        <v>15.604200000000001</v>
      </c>
      <c r="AM88">
        <v>6.9552893142857153</v>
      </c>
      <c r="AN88">
        <v>0</v>
      </c>
      <c r="AO88">
        <v>0</v>
      </c>
      <c r="AP88">
        <v>1.1252303999999997</v>
      </c>
      <c r="AQ88">
        <v>21.87867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31.770694391413794</v>
      </c>
      <c r="BB88">
        <f t="shared" si="1"/>
        <v>865.70654411257374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256.16865952087676</v>
      </c>
      <c r="L89">
        <v>9.475247109500657</v>
      </c>
      <c r="M89">
        <v>60.30493326978074</v>
      </c>
      <c r="N89">
        <v>51.882515579741941</v>
      </c>
      <c r="O89">
        <v>73.282949377567277</v>
      </c>
      <c r="P89">
        <v>24.155571573948439</v>
      </c>
      <c r="Q89">
        <v>7.4235582822085879</v>
      </c>
      <c r="R89">
        <v>9.3121800410958908</v>
      </c>
      <c r="S89">
        <v>11.592979096267191</v>
      </c>
      <c r="T89">
        <v>0</v>
      </c>
      <c r="U89">
        <v>62.109532510389066</v>
      </c>
      <c r="V89">
        <v>6.259636363636365</v>
      </c>
      <c r="W89">
        <v>20.375383354925173</v>
      </c>
      <c r="X89">
        <v>64.786429238050232</v>
      </c>
      <c r="Y89">
        <v>0</v>
      </c>
      <c r="Z89">
        <v>2.89872</v>
      </c>
      <c r="AA89">
        <v>12.317364000000001</v>
      </c>
      <c r="AB89">
        <v>11.533435920000001</v>
      </c>
      <c r="AC89">
        <v>8.5010146560000006</v>
      </c>
      <c r="AD89">
        <v>12.0376410336</v>
      </c>
      <c r="AE89">
        <v>12.3968592</v>
      </c>
      <c r="AF89">
        <v>12.986500000000001</v>
      </c>
      <c r="AG89">
        <v>12.955908000000003</v>
      </c>
      <c r="AH89">
        <v>51.366416399999999</v>
      </c>
      <c r="AI89">
        <v>0</v>
      </c>
      <c r="AJ89">
        <v>0</v>
      </c>
      <c r="AK89">
        <v>22.40748</v>
      </c>
      <c r="AL89">
        <v>7.8021000000000003</v>
      </c>
      <c r="AM89">
        <v>6.9552893142857153</v>
      </c>
      <c r="AN89">
        <v>0</v>
      </c>
      <c r="AO89">
        <v>0</v>
      </c>
      <c r="AP89">
        <v>1.1252303999999997</v>
      </c>
      <c r="AQ89">
        <v>21.87867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31.51028337386467</v>
      </c>
      <c r="BB89">
        <f t="shared" si="1"/>
        <v>858.61070748160932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256.16865952087676</v>
      </c>
      <c r="L90">
        <v>9.475247109500657</v>
      </c>
      <c r="M90">
        <v>60.30493326978074</v>
      </c>
      <c r="N90">
        <v>51.882515579741941</v>
      </c>
      <c r="O90">
        <v>73.282949377567277</v>
      </c>
      <c r="P90">
        <v>24.445212364915804</v>
      </c>
      <c r="Q90">
        <v>7.4235582822085879</v>
      </c>
      <c r="R90">
        <v>9.3121800410958908</v>
      </c>
      <c r="S90">
        <v>11.592979096267191</v>
      </c>
      <c r="T90">
        <v>0</v>
      </c>
      <c r="U90">
        <v>62.109532510389066</v>
      </c>
      <c r="V90">
        <v>6.259636363636365</v>
      </c>
      <c r="W90">
        <v>20.375383354925173</v>
      </c>
      <c r="X90">
        <v>64.786429238050232</v>
      </c>
      <c r="Y90">
        <v>0</v>
      </c>
      <c r="Z90">
        <v>2.89872</v>
      </c>
      <c r="AA90">
        <v>12.317364000000001</v>
      </c>
      <c r="AB90">
        <v>11.533435920000001</v>
      </c>
      <c r="AC90">
        <v>8.5010146560000006</v>
      </c>
      <c r="AD90">
        <v>12.0376410336</v>
      </c>
      <c r="AE90">
        <v>12.3968592</v>
      </c>
      <c r="AF90">
        <v>12.986500000000001</v>
      </c>
      <c r="AG90">
        <v>12.955908000000003</v>
      </c>
      <c r="AH90">
        <v>51.366416399999999</v>
      </c>
      <c r="AI90">
        <v>0</v>
      </c>
      <c r="AJ90">
        <v>0</v>
      </c>
      <c r="AK90">
        <v>22.40748</v>
      </c>
      <c r="AL90">
        <v>7.8021000000000003</v>
      </c>
      <c r="AM90">
        <v>6.9552893142857153</v>
      </c>
      <c r="AN90">
        <v>0</v>
      </c>
      <c r="AO90">
        <v>0</v>
      </c>
      <c r="AP90">
        <v>1.1252303999999997</v>
      </c>
      <c r="AQ90">
        <v>21.87867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31.52053665786492</v>
      </c>
      <c r="BB90">
        <f t="shared" si="1"/>
        <v>858.89009498857638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256.16865952087676</v>
      </c>
      <c r="L91">
        <v>9.475247109500657</v>
      </c>
      <c r="M91">
        <v>60.30493326978074</v>
      </c>
      <c r="N91">
        <v>51.882515579741941</v>
      </c>
      <c r="O91">
        <v>73.282949377567277</v>
      </c>
      <c r="P91">
        <v>24.445212364915804</v>
      </c>
      <c r="Q91">
        <v>7.4235582822085879</v>
      </c>
      <c r="R91">
        <v>9.3121800410958908</v>
      </c>
      <c r="S91">
        <v>11.592979096267191</v>
      </c>
      <c r="T91">
        <v>0</v>
      </c>
      <c r="U91">
        <v>62.109532510389066</v>
      </c>
      <c r="V91">
        <v>6.259636363636365</v>
      </c>
      <c r="W91">
        <v>20.375383354925173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12.0376410336</v>
      </c>
      <c r="AE91">
        <v>21.712535395200003</v>
      </c>
      <c r="AF91">
        <v>20.504999999999999</v>
      </c>
      <c r="AG91">
        <v>12.955908000000003</v>
      </c>
      <c r="AH91">
        <v>61.639699680000021</v>
      </c>
      <c r="AI91">
        <v>0</v>
      </c>
      <c r="AJ91">
        <v>0</v>
      </c>
      <c r="AK91">
        <v>22.40748</v>
      </c>
      <c r="AL91">
        <v>7.8021000000000003</v>
      </c>
      <c r="AM91">
        <v>6.9552893142857153</v>
      </c>
      <c r="AN91">
        <v>0</v>
      </c>
      <c r="AO91">
        <v>0</v>
      </c>
      <c r="AP91">
        <v>1.1252303999999997</v>
      </c>
      <c r="AQ91">
        <v>21.87867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33.259415402982995</v>
      </c>
      <c r="BB91">
        <f t="shared" si="1"/>
        <v>906.27209473625817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256.16865952087676</v>
      </c>
      <c r="L92">
        <v>9.475247109500657</v>
      </c>
      <c r="M92">
        <v>60.30493326978074</v>
      </c>
      <c r="N92">
        <v>51.882515579741941</v>
      </c>
      <c r="O92">
        <v>73.282949377567277</v>
      </c>
      <c r="P92">
        <v>24.445212364915804</v>
      </c>
      <c r="Q92">
        <v>7.4235582822085879</v>
      </c>
      <c r="R92">
        <v>9.3121800410958908</v>
      </c>
      <c r="S92">
        <v>11.592979096267191</v>
      </c>
      <c r="T92">
        <v>0</v>
      </c>
      <c r="U92">
        <v>62.109532510389066</v>
      </c>
      <c r="V92">
        <v>6.259636363636365</v>
      </c>
      <c r="W92">
        <v>20.375383354925173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12.0376410336</v>
      </c>
      <c r="AE92">
        <v>21.712535395200003</v>
      </c>
      <c r="AF92">
        <v>20.504999999999999</v>
      </c>
      <c r="AG92">
        <v>12.955908000000003</v>
      </c>
      <c r="AH92">
        <v>61.639699680000021</v>
      </c>
      <c r="AI92">
        <v>0</v>
      </c>
      <c r="AJ92">
        <v>0</v>
      </c>
      <c r="AK92">
        <v>22.40748</v>
      </c>
      <c r="AL92">
        <v>7.8021000000000003</v>
      </c>
      <c r="AM92">
        <v>6.9552893142857153</v>
      </c>
      <c r="AN92">
        <v>0</v>
      </c>
      <c r="AO92">
        <v>0</v>
      </c>
      <c r="AP92">
        <v>1.1252303999999997</v>
      </c>
      <c r="AQ92">
        <v>21.87867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33.259415402982995</v>
      </c>
      <c r="BB92">
        <f t="shared" si="1"/>
        <v>906.27209473625817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256.16865952087676</v>
      </c>
      <c r="L93">
        <v>9.475247109500657</v>
      </c>
      <c r="M93">
        <v>60.30493326978074</v>
      </c>
      <c r="N93">
        <v>51.882515579741941</v>
      </c>
      <c r="O93">
        <v>73.282949377567277</v>
      </c>
      <c r="P93">
        <v>24.820975398332372</v>
      </c>
      <c r="Q93">
        <v>7.4235582822085879</v>
      </c>
      <c r="R93">
        <v>9.3121800410958908</v>
      </c>
      <c r="S93">
        <v>11.592979096267191</v>
      </c>
      <c r="T93">
        <v>0</v>
      </c>
      <c r="U93">
        <v>62.109532510389066</v>
      </c>
      <c r="V93">
        <v>6.259636363636365</v>
      </c>
      <c r="W93">
        <v>20.375383354925173</v>
      </c>
      <c r="X93">
        <v>64.786429238050232</v>
      </c>
      <c r="Y93">
        <v>0</v>
      </c>
      <c r="Z93">
        <v>5.7568579200000007</v>
      </c>
      <c r="AA93">
        <v>18.511436736</v>
      </c>
      <c r="AB93">
        <v>17.352844704000002</v>
      </c>
      <c r="AC93">
        <v>12.7643852736</v>
      </c>
      <c r="AD93">
        <v>12.0376410336</v>
      </c>
      <c r="AE93">
        <v>21.712535395200003</v>
      </c>
      <c r="AF93">
        <v>20.504999999999999</v>
      </c>
      <c r="AG93">
        <v>12.955908000000003</v>
      </c>
      <c r="AH93">
        <v>61.639699680000021</v>
      </c>
      <c r="AI93">
        <v>0</v>
      </c>
      <c r="AJ93">
        <v>0</v>
      </c>
      <c r="AK93">
        <v>22.40748</v>
      </c>
      <c r="AL93">
        <v>7.8021000000000003</v>
      </c>
      <c r="AM93">
        <v>6.9552893142857153</v>
      </c>
      <c r="AN93">
        <v>0</v>
      </c>
      <c r="AO93">
        <v>0</v>
      </c>
      <c r="AP93">
        <v>1.1252303999999997</v>
      </c>
      <c r="AQ93">
        <v>21.87867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33.170820917185395</v>
      </c>
      <c r="BB93">
        <f t="shared" si="1"/>
        <v>903.85802329547232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256.16865952087676</v>
      </c>
      <c r="L94">
        <v>9.475247109500657</v>
      </c>
      <c r="M94">
        <v>60.30493326978074</v>
      </c>
      <c r="N94">
        <v>51.882515579741941</v>
      </c>
      <c r="O94">
        <v>73.282949377567277</v>
      </c>
      <c r="P94">
        <v>24.820975398332372</v>
      </c>
      <c r="Q94">
        <v>7.4235582822085879</v>
      </c>
      <c r="R94">
        <v>9.3121800410958908</v>
      </c>
      <c r="S94">
        <v>11.592979096267191</v>
      </c>
      <c r="T94">
        <v>0</v>
      </c>
      <c r="U94">
        <v>62.109532510389066</v>
      </c>
      <c r="V94">
        <v>6.259636363636365</v>
      </c>
      <c r="W94">
        <v>20.375383354925173</v>
      </c>
      <c r="X94">
        <v>64.786429238050232</v>
      </c>
      <c r="Y94">
        <v>0</v>
      </c>
      <c r="Z94">
        <v>5.7568579200000007</v>
      </c>
      <c r="AA94">
        <v>18.511436736</v>
      </c>
      <c r="AB94">
        <v>17.352844704000002</v>
      </c>
      <c r="AC94">
        <v>12.7643852736</v>
      </c>
      <c r="AD94">
        <v>8.0065281600000002</v>
      </c>
      <c r="AE94">
        <v>21.712535395200003</v>
      </c>
      <c r="AF94">
        <v>20.504999999999999</v>
      </c>
      <c r="AG94">
        <v>12.955908000000003</v>
      </c>
      <c r="AH94">
        <v>61.639699680000021</v>
      </c>
      <c r="AI94">
        <v>0</v>
      </c>
      <c r="AJ94">
        <v>0</v>
      </c>
      <c r="AK94">
        <v>22.40748</v>
      </c>
      <c r="AL94">
        <v>7.8021000000000003</v>
      </c>
      <c r="AM94">
        <v>6.9552893142857153</v>
      </c>
      <c r="AN94">
        <v>0</v>
      </c>
      <c r="AO94">
        <v>3.2022950400000007E-2</v>
      </c>
      <c r="AP94">
        <v>1.1252303999999997</v>
      </c>
      <c r="AQ94">
        <v>21.87867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33.029253141985393</v>
      </c>
      <c r="BB94">
        <f t="shared" si="1"/>
        <v>900.00050114747239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256.16865952087676</v>
      </c>
      <c r="L95">
        <v>9.475247109500657</v>
      </c>
      <c r="M95">
        <v>60.30493326978074</v>
      </c>
      <c r="N95">
        <v>51.882515579741941</v>
      </c>
      <c r="O95">
        <v>73.282949377567277</v>
      </c>
      <c r="P95">
        <v>24.820975398332372</v>
      </c>
      <c r="Q95">
        <v>7.4235582822085879</v>
      </c>
      <c r="R95">
        <v>9.3121800410958908</v>
      </c>
      <c r="S95">
        <v>11.592979096267191</v>
      </c>
      <c r="T95">
        <v>0</v>
      </c>
      <c r="U95">
        <v>62.109532510389066</v>
      </c>
      <c r="V95">
        <v>6.259636363636365</v>
      </c>
      <c r="W95">
        <v>20.375383354925173</v>
      </c>
      <c r="X95">
        <v>64.786429238050232</v>
      </c>
      <c r="Y95">
        <v>0</v>
      </c>
      <c r="Z95">
        <v>2.8784289600000004</v>
      </c>
      <c r="AA95">
        <v>12.317364000000001</v>
      </c>
      <c r="AB95">
        <v>11.533435920000001</v>
      </c>
      <c r="AC95">
        <v>0</v>
      </c>
      <c r="AD95">
        <v>8.0065281600000002</v>
      </c>
      <c r="AE95">
        <v>12.3968592</v>
      </c>
      <c r="AF95">
        <v>12.303000000000001</v>
      </c>
      <c r="AG95">
        <v>12.955908000000003</v>
      </c>
      <c r="AH95">
        <v>61.639699680000021</v>
      </c>
      <c r="AI95">
        <v>0</v>
      </c>
      <c r="AJ95">
        <v>0</v>
      </c>
      <c r="AK95">
        <v>22.40748</v>
      </c>
      <c r="AL95">
        <v>7.8021000000000003</v>
      </c>
      <c r="AM95">
        <v>6.9552893142857153</v>
      </c>
      <c r="AN95">
        <v>0</v>
      </c>
      <c r="AO95">
        <v>2.9569579200000001E-2</v>
      </c>
      <c r="AP95">
        <v>1.1252303999999997</v>
      </c>
      <c r="AQ95">
        <v>21.87867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31.430008025744421</v>
      </c>
      <c r="BB95">
        <f t="shared" si="1"/>
        <v>856.42332094371341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256.16865952087676</v>
      </c>
      <c r="L96">
        <v>9.475247109500657</v>
      </c>
      <c r="M96">
        <v>60.30493326978074</v>
      </c>
      <c r="N96">
        <v>51.882515579741941</v>
      </c>
      <c r="O96">
        <v>73.282949377567277</v>
      </c>
      <c r="P96">
        <v>24.820975398332372</v>
      </c>
      <c r="Q96">
        <v>7.4235582822085879</v>
      </c>
      <c r="R96">
        <v>9.3121800410958908</v>
      </c>
      <c r="S96">
        <v>11.592979096267191</v>
      </c>
      <c r="T96">
        <v>0</v>
      </c>
      <c r="U96">
        <v>62.109532510389066</v>
      </c>
      <c r="V96">
        <v>6.259636363636365</v>
      </c>
      <c r="W96">
        <v>20.375383354925173</v>
      </c>
      <c r="X96">
        <v>64.786429238050232</v>
      </c>
      <c r="Y96">
        <v>0</v>
      </c>
      <c r="Z96">
        <v>2.8784289600000004</v>
      </c>
      <c r="AA96">
        <v>12.317364000000001</v>
      </c>
      <c r="AB96">
        <v>5.7374452800000002</v>
      </c>
      <c r="AC96">
        <v>0</v>
      </c>
      <c r="AD96">
        <v>8.0065281600000002</v>
      </c>
      <c r="AE96">
        <v>12.3968592</v>
      </c>
      <c r="AF96">
        <v>12.303000000000001</v>
      </c>
      <c r="AG96">
        <v>12.955908000000003</v>
      </c>
      <c r="AH96">
        <v>49.910688</v>
      </c>
      <c r="AI96">
        <v>0</v>
      </c>
      <c r="AJ96">
        <v>0</v>
      </c>
      <c r="AK96">
        <v>22.40748</v>
      </c>
      <c r="AL96">
        <v>17.337999999999997</v>
      </c>
      <c r="AM96">
        <v>6.9552893142857153</v>
      </c>
      <c r="AN96">
        <v>0</v>
      </c>
      <c r="AO96">
        <v>3.3572448000000005E-2</v>
      </c>
      <c r="AP96">
        <v>1.1252303999999997</v>
      </c>
      <c r="AQ96">
        <v>21.87867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31.147335524552666</v>
      </c>
      <c r="BB96">
        <f t="shared" si="1"/>
        <v>848.72089399370509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256.16865952087676</v>
      </c>
      <c r="L97">
        <v>9.475247109500657</v>
      </c>
      <c r="M97">
        <v>60.30493326978074</v>
      </c>
      <c r="N97">
        <v>51.882515579741941</v>
      </c>
      <c r="O97">
        <v>73.282949377567277</v>
      </c>
      <c r="P97">
        <v>24.820975398332372</v>
      </c>
      <c r="Q97">
        <v>7.4235582822085879</v>
      </c>
      <c r="R97">
        <v>9.3121800410958908</v>
      </c>
      <c r="S97">
        <v>11.592979096267191</v>
      </c>
      <c r="T97">
        <v>0</v>
      </c>
      <c r="U97">
        <v>62.109532510389066</v>
      </c>
      <c r="V97">
        <v>6.259636363636365</v>
      </c>
      <c r="W97">
        <v>20.375383354925173</v>
      </c>
      <c r="X97">
        <v>64.786429238050232</v>
      </c>
      <c r="Y97">
        <v>0</v>
      </c>
      <c r="Z97">
        <v>2.8784289600000004</v>
      </c>
      <c r="AA97">
        <v>12.317364000000001</v>
      </c>
      <c r="AB97">
        <v>5.7374452800000002</v>
      </c>
      <c r="AC97">
        <v>0</v>
      </c>
      <c r="AD97">
        <v>8.0065281600000002</v>
      </c>
      <c r="AE97">
        <v>12.3968592</v>
      </c>
      <c r="AF97">
        <v>12.303000000000001</v>
      </c>
      <c r="AG97">
        <v>12.955908000000003</v>
      </c>
      <c r="AH97">
        <v>41.093133119999997</v>
      </c>
      <c r="AI97">
        <v>0</v>
      </c>
      <c r="AJ97">
        <v>0</v>
      </c>
      <c r="AK97">
        <v>22.40748</v>
      </c>
      <c r="AL97">
        <v>59.816099999999985</v>
      </c>
      <c r="AM97">
        <v>6.2527348380952379</v>
      </c>
      <c r="AN97">
        <v>0</v>
      </c>
      <c r="AO97">
        <v>3.8737439999999998E-2</v>
      </c>
      <c r="AP97">
        <v>1.1252303999999997</v>
      </c>
      <c r="AQ97">
        <v>21.87867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32.314230687814245</v>
      </c>
      <c r="BB97">
        <f t="shared" si="1"/>
        <v>880.51715446625303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256.16865952087676</v>
      </c>
      <c r="L98">
        <v>9.475247109500657</v>
      </c>
      <c r="M98">
        <v>60.30493326978074</v>
      </c>
      <c r="N98">
        <v>51.882515579741941</v>
      </c>
      <c r="O98">
        <v>73.282949377567277</v>
      </c>
      <c r="P98">
        <v>24.820975398332372</v>
      </c>
      <c r="Q98">
        <v>7.4235582822085879</v>
      </c>
      <c r="R98">
        <v>9.3121800410958908</v>
      </c>
      <c r="S98">
        <v>11.592979096267191</v>
      </c>
      <c r="T98">
        <v>0</v>
      </c>
      <c r="U98">
        <v>62.109532510389066</v>
      </c>
      <c r="V98">
        <v>6.259636363636365</v>
      </c>
      <c r="W98">
        <v>20.375383354925173</v>
      </c>
      <c r="X98">
        <v>64.786429238050232</v>
      </c>
      <c r="Y98">
        <v>0</v>
      </c>
      <c r="Z98">
        <v>2.6571599999999997</v>
      </c>
      <c r="AA98">
        <v>12.317364000000001</v>
      </c>
      <c r="AB98">
        <v>5.7374452800000002</v>
      </c>
      <c r="AC98">
        <v>0</v>
      </c>
      <c r="AD98">
        <v>8.0065281600000002</v>
      </c>
      <c r="AE98">
        <v>12.3968592</v>
      </c>
      <c r="AF98">
        <v>12.303000000000001</v>
      </c>
      <c r="AG98">
        <v>12.955908000000003</v>
      </c>
      <c r="AH98">
        <v>40.718802959999998</v>
      </c>
      <c r="AI98">
        <v>0</v>
      </c>
      <c r="AJ98">
        <v>0</v>
      </c>
      <c r="AK98">
        <v>22.40748</v>
      </c>
      <c r="AL98">
        <v>59.816099999999985</v>
      </c>
      <c r="AM98">
        <v>4.6368595428571426</v>
      </c>
      <c r="AN98">
        <v>0</v>
      </c>
      <c r="AO98">
        <v>4.5193680000000007E-2</v>
      </c>
      <c r="AP98">
        <v>1.1252303999999997</v>
      </c>
      <c r="AQ98">
        <v>21.87867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32.236173480099957</v>
      </c>
      <c r="BB98">
        <f t="shared" si="1"/>
        <v>878.3901934987291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10.246711396561281</v>
      </c>
      <c r="L99">
        <f t="shared" si="2"/>
        <v>0.22740593062801528</v>
      </c>
      <c r="M99">
        <f t="shared" si="2"/>
        <v>1.4542478603102054</v>
      </c>
      <c r="N99">
        <f t="shared" si="2"/>
        <v>1.2451803739138054</v>
      </c>
      <c r="O99">
        <f t="shared" si="2"/>
        <v>1.7587907850616118</v>
      </c>
      <c r="P99">
        <f t="shared" si="2"/>
        <v>0.58955733263617893</v>
      </c>
      <c r="Q99">
        <f t="shared" si="2"/>
        <v>0.19977033018541884</v>
      </c>
      <c r="R99">
        <f t="shared" si="2"/>
        <v>0.32192209685643691</v>
      </c>
      <c r="S99">
        <f t="shared" si="2"/>
        <v>0.27823149831041272</v>
      </c>
      <c r="T99">
        <f t="shared" si="2"/>
        <v>0</v>
      </c>
      <c r="U99">
        <f t="shared" si="2"/>
        <v>1.4906287802493372</v>
      </c>
      <c r="V99">
        <f t="shared" si="2"/>
        <v>0.15023127272727285</v>
      </c>
      <c r="W99">
        <f t="shared" si="2"/>
        <v>0.48900920051820351</v>
      </c>
      <c r="X99">
        <f t="shared" si="2"/>
        <v>1.5548743017132018</v>
      </c>
      <c r="Y99">
        <f t="shared" si="2"/>
        <v>0</v>
      </c>
      <c r="Z99">
        <f t="shared" si="2"/>
        <v>9.2074700520000108E-2</v>
      </c>
      <c r="AA99">
        <f t="shared" si="2"/>
        <v>0.17342640331199999</v>
      </c>
      <c r="AB99">
        <f t="shared" si="2"/>
        <v>0.18478671976799976</v>
      </c>
      <c r="AC99">
        <f t="shared" si="2"/>
        <v>0.12861965236319997</v>
      </c>
      <c r="AD99">
        <f t="shared" si="2"/>
        <v>0.15525180267120006</v>
      </c>
      <c r="AE99">
        <f t="shared" si="2"/>
        <v>0.32571451512720018</v>
      </c>
      <c r="AF99">
        <f t="shared" si="2"/>
        <v>0.20525504999999997</v>
      </c>
      <c r="AG99">
        <f t="shared" si="2"/>
        <v>0.31094179199999994</v>
      </c>
      <c r="AH99">
        <f t="shared" si="2"/>
        <v>0.48662920799999965</v>
      </c>
      <c r="AI99">
        <f t="shared" si="2"/>
        <v>4.5287229600000006E-2</v>
      </c>
      <c r="AJ99">
        <f t="shared" si="2"/>
        <v>0</v>
      </c>
      <c r="AK99">
        <f t="shared" si="2"/>
        <v>0.53777952000000062</v>
      </c>
      <c r="AL99">
        <f t="shared" si="2"/>
        <v>0.58689130000000023</v>
      </c>
      <c r="AM99">
        <f t="shared" si="2"/>
        <v>9.3720767123809584E-2</v>
      </c>
      <c r="AN99">
        <f t="shared" si="2"/>
        <v>0</v>
      </c>
      <c r="AO99">
        <f t="shared" si="2"/>
        <v>1.7205879600000004E-4</v>
      </c>
      <c r="AP99">
        <f t="shared" si="2"/>
        <v>3.0212436240000005E-2</v>
      </c>
      <c r="AQ99">
        <f t="shared" si="2"/>
        <v>0.30132300000000045</v>
      </c>
      <c r="AR99">
        <f t="shared" si="2"/>
        <v>0.52803083519999916</v>
      </c>
      <c r="AS99">
        <f t="shared" si="2"/>
        <v>0.32428835004780016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0.86790062796722023</v>
      </c>
      <c r="BB99">
        <f t="shared" si="1"/>
        <v>23.649065872473372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165.03162635895967</v>
      </c>
      <c r="L3">
        <v>54.622622560130146</v>
      </c>
      <c r="M3">
        <v>0</v>
      </c>
      <c r="N3">
        <v>30.005595541121739</v>
      </c>
      <c r="O3">
        <v>50.382675622432721</v>
      </c>
      <c r="P3">
        <v>62.239062371006362</v>
      </c>
      <c r="Q3">
        <v>5.2141543116490174</v>
      </c>
      <c r="R3">
        <v>10.768536405867971</v>
      </c>
      <c r="S3">
        <v>6.6986265618860514</v>
      </c>
      <c r="T3">
        <v>0</v>
      </c>
      <c r="U3">
        <v>228.18234184167395</v>
      </c>
      <c r="V3">
        <v>3.6169090909090915</v>
      </c>
      <c r="W3">
        <v>11.783728827339736</v>
      </c>
      <c r="X3">
        <v>37.466307254036096</v>
      </c>
      <c r="Y3">
        <v>0</v>
      </c>
      <c r="Z3">
        <v>1.6646651999999997</v>
      </c>
      <c r="AA3">
        <v>7.1370748799999992</v>
      </c>
      <c r="AB3">
        <v>3.3181035999999993</v>
      </c>
      <c r="AC3">
        <v>2.4581713599999997</v>
      </c>
      <c r="AD3">
        <v>4.6303691999999996</v>
      </c>
      <c r="AE3">
        <v>7.3323449999999992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12.956460000000002</v>
      </c>
      <c r="AL3">
        <v>5.3118000000000016</v>
      </c>
      <c r="AM3">
        <v>1.3406171428571427</v>
      </c>
      <c r="AN3">
        <v>0</v>
      </c>
      <c r="AO3">
        <v>1.7922239999999998E-3</v>
      </c>
      <c r="AP3">
        <v>2.0498561999999998</v>
      </c>
      <c r="AQ3">
        <v>0</v>
      </c>
      <c r="AR3">
        <v>12.618719999999998</v>
      </c>
      <c r="AS3">
        <v>7.8586583999999995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26.348657711285551</v>
      </c>
      <c r="BB3">
        <f>SUM(B3:AZ3)-BA3</f>
        <v>717.96368224258413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165.03162635895967</v>
      </c>
      <c r="L4">
        <v>54.622622560130146</v>
      </c>
      <c r="M4">
        <v>0</v>
      </c>
      <c r="N4">
        <v>30.005595541121739</v>
      </c>
      <c r="O4">
        <v>50.382675622432721</v>
      </c>
      <c r="P4">
        <v>62.239062371006362</v>
      </c>
      <c r="Q4">
        <v>5.2141543116490174</v>
      </c>
      <c r="R4">
        <v>10.768536405867971</v>
      </c>
      <c r="S4">
        <v>6.6986265618860514</v>
      </c>
      <c r="T4">
        <v>0</v>
      </c>
      <c r="U4">
        <v>228.18234184167395</v>
      </c>
      <c r="V4">
        <v>3.6169090909090915</v>
      </c>
      <c r="W4">
        <v>11.783728827339736</v>
      </c>
      <c r="X4">
        <v>37.466307254036096</v>
      </c>
      <c r="Y4">
        <v>0</v>
      </c>
      <c r="Z4">
        <v>1.6646651999999997</v>
      </c>
      <c r="AA4">
        <v>7.1370748799999992</v>
      </c>
      <c r="AB4">
        <v>3.3181035999999993</v>
      </c>
      <c r="AC4">
        <v>2.4581713599999997</v>
      </c>
      <c r="AD4">
        <v>4.6303691999999996</v>
      </c>
      <c r="AE4">
        <v>7.3323449999999992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12.956460000000002</v>
      </c>
      <c r="AL4">
        <v>5.3118000000000016</v>
      </c>
      <c r="AM4">
        <v>1.3406171428571427</v>
      </c>
      <c r="AN4">
        <v>0</v>
      </c>
      <c r="AO4">
        <v>0</v>
      </c>
      <c r="AP4">
        <v>2.0498561999999998</v>
      </c>
      <c r="AQ4">
        <v>0</v>
      </c>
      <c r="AR4">
        <v>12.618719999999998</v>
      </c>
      <c r="AS4">
        <v>7.8586583999999995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26.348594211285555</v>
      </c>
      <c r="BB4">
        <f t="shared" ref="BB4:BB67" si="0">SUM(B4:AZ4)-BA4</f>
        <v>717.9619535185841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165.03162635895967</v>
      </c>
      <c r="L5">
        <v>54.622622560130146</v>
      </c>
      <c r="M5">
        <v>0</v>
      </c>
      <c r="N5">
        <v>30.005595541121739</v>
      </c>
      <c r="O5">
        <v>50.382675622432721</v>
      </c>
      <c r="P5">
        <v>62.239062371006362</v>
      </c>
      <c r="Q5">
        <v>5.2141543116490174</v>
      </c>
      <c r="R5">
        <v>10.768536405867971</v>
      </c>
      <c r="S5">
        <v>6.6986265618860514</v>
      </c>
      <c r="T5">
        <v>0</v>
      </c>
      <c r="U5">
        <v>228.18234184167395</v>
      </c>
      <c r="V5">
        <v>3.6169090909090915</v>
      </c>
      <c r="W5">
        <v>11.783728827339736</v>
      </c>
      <c r="X5">
        <v>37.466307254036096</v>
      </c>
      <c r="Y5">
        <v>0</v>
      </c>
      <c r="Z5">
        <v>1.6646651999999997</v>
      </c>
      <c r="AA5">
        <v>3.5685374400000005</v>
      </c>
      <c r="AB5">
        <v>3.3181035999999993</v>
      </c>
      <c r="AC5">
        <v>2.4581713599999997</v>
      </c>
      <c r="AD5">
        <v>4.6303691999999996</v>
      </c>
      <c r="AE5">
        <v>7.3323449999999992</v>
      </c>
      <c r="AF5">
        <v>0</v>
      </c>
      <c r="AG5">
        <v>0</v>
      </c>
      <c r="AH5">
        <v>9.6215200000000003</v>
      </c>
      <c r="AI5">
        <v>0</v>
      </c>
      <c r="AJ5">
        <v>0</v>
      </c>
      <c r="AK5">
        <v>12.956460000000002</v>
      </c>
      <c r="AL5">
        <v>5.3118000000000016</v>
      </c>
      <c r="AM5">
        <v>1.3406171428571427</v>
      </c>
      <c r="AN5">
        <v>0</v>
      </c>
      <c r="AO5">
        <v>0</v>
      </c>
      <c r="AP5">
        <v>0.42298619999999998</v>
      </c>
      <c r="AQ5">
        <v>0</v>
      </c>
      <c r="AR5">
        <v>12.618719999999998</v>
      </c>
      <c r="AS5">
        <v>7.8586583999999995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26.164676621285547</v>
      </c>
      <c r="BB5">
        <f t="shared" si="0"/>
        <v>712.95046366858401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165.03162635895967</v>
      </c>
      <c r="L6">
        <v>54.622622560130146</v>
      </c>
      <c r="M6">
        <v>0</v>
      </c>
      <c r="N6">
        <v>30.005595541121739</v>
      </c>
      <c r="O6">
        <v>50.382675622432721</v>
      </c>
      <c r="P6">
        <v>62.239062371006362</v>
      </c>
      <c r="Q6">
        <v>5.2141543116490174</v>
      </c>
      <c r="R6">
        <v>10.768536405867971</v>
      </c>
      <c r="S6">
        <v>6.6986265618860514</v>
      </c>
      <c r="T6">
        <v>0</v>
      </c>
      <c r="U6">
        <v>228.18234184167395</v>
      </c>
      <c r="V6">
        <v>3.6169090909090915</v>
      </c>
      <c r="W6">
        <v>11.783728827339736</v>
      </c>
      <c r="X6">
        <v>37.466307254036096</v>
      </c>
      <c r="Y6">
        <v>0</v>
      </c>
      <c r="Z6">
        <v>1.6646651999999997</v>
      </c>
      <c r="AA6">
        <v>3.5685374400000005</v>
      </c>
      <c r="AB6">
        <v>3.3181035999999993</v>
      </c>
      <c r="AC6">
        <v>2.4581713599999997</v>
      </c>
      <c r="AD6">
        <v>4.6303691999999996</v>
      </c>
      <c r="AE6">
        <v>7.3323449999999992</v>
      </c>
      <c r="AF6">
        <v>0</v>
      </c>
      <c r="AG6">
        <v>0</v>
      </c>
      <c r="AH6">
        <v>9.6215200000000003</v>
      </c>
      <c r="AI6">
        <v>0</v>
      </c>
      <c r="AJ6">
        <v>0</v>
      </c>
      <c r="AK6">
        <v>12.956460000000002</v>
      </c>
      <c r="AL6">
        <v>5.3118000000000016</v>
      </c>
      <c r="AM6">
        <v>1.3406171428571427</v>
      </c>
      <c r="AN6">
        <v>0</v>
      </c>
      <c r="AO6">
        <v>1.7698212000000001E-2</v>
      </c>
      <c r="AP6">
        <v>0.42298619999999998</v>
      </c>
      <c r="AQ6">
        <v>0</v>
      </c>
      <c r="AR6">
        <v>12.618719999999998</v>
      </c>
      <c r="AS6">
        <v>7.8586583999999995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26.165303239285546</v>
      </c>
      <c r="BB6">
        <f t="shared" si="0"/>
        <v>712.96753526258408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165.03162635895967</v>
      </c>
      <c r="L7">
        <v>54.622622560130146</v>
      </c>
      <c r="M7">
        <v>0</v>
      </c>
      <c r="N7">
        <v>30.005595541121739</v>
      </c>
      <c r="O7">
        <v>50.382675622432721</v>
      </c>
      <c r="P7">
        <v>62.239062371006362</v>
      </c>
      <c r="Q7">
        <v>5.2141543116490174</v>
      </c>
      <c r="R7">
        <v>10.768536405867971</v>
      </c>
      <c r="S7">
        <v>6.6986265618860514</v>
      </c>
      <c r="T7">
        <v>0</v>
      </c>
      <c r="U7">
        <v>228.18234184167395</v>
      </c>
      <c r="V7">
        <v>3.6169090909090915</v>
      </c>
      <c r="W7">
        <v>11.783728827339736</v>
      </c>
      <c r="X7">
        <v>37.466307254036096</v>
      </c>
      <c r="Y7">
        <v>0</v>
      </c>
      <c r="Z7">
        <v>1.6646651999999997</v>
      </c>
      <c r="AA7">
        <v>3.5685374400000005</v>
      </c>
      <c r="AB7">
        <v>3.3181035999999993</v>
      </c>
      <c r="AC7">
        <v>2.4581713599999997</v>
      </c>
      <c r="AD7">
        <v>4.6303691999999996</v>
      </c>
      <c r="AE7">
        <v>7.3323449999999992</v>
      </c>
      <c r="AF7">
        <v>0</v>
      </c>
      <c r="AG7">
        <v>0</v>
      </c>
      <c r="AH7">
        <v>9.6215200000000003</v>
      </c>
      <c r="AI7">
        <v>0</v>
      </c>
      <c r="AJ7">
        <v>0</v>
      </c>
      <c r="AK7">
        <v>12.956460000000002</v>
      </c>
      <c r="AL7">
        <v>5.3118000000000016</v>
      </c>
      <c r="AM7">
        <v>1.3406171428571427</v>
      </c>
      <c r="AN7">
        <v>0</v>
      </c>
      <c r="AO7">
        <v>3.0990539999999997E-2</v>
      </c>
      <c r="AP7">
        <v>0.42298619999999998</v>
      </c>
      <c r="AQ7">
        <v>0</v>
      </c>
      <c r="AR7">
        <v>12.618719999999998</v>
      </c>
      <c r="AS7">
        <v>7.8586583999999995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26.165773647285551</v>
      </c>
      <c r="BB7">
        <f t="shared" si="0"/>
        <v>712.98035718258404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165.03162635895967</v>
      </c>
      <c r="L8">
        <v>54.622622560130146</v>
      </c>
      <c r="M8">
        <v>0</v>
      </c>
      <c r="N8">
        <v>30.005595541121739</v>
      </c>
      <c r="O8">
        <v>50.382675622432721</v>
      </c>
      <c r="P8">
        <v>62.239062371006362</v>
      </c>
      <c r="Q8">
        <v>5.2141543116490174</v>
      </c>
      <c r="R8">
        <v>10.768536405867971</v>
      </c>
      <c r="S8">
        <v>6.6986265618860514</v>
      </c>
      <c r="T8">
        <v>0</v>
      </c>
      <c r="U8">
        <v>228.18234184167395</v>
      </c>
      <c r="V8">
        <v>3.6169090909090915</v>
      </c>
      <c r="W8">
        <v>11.783728827339736</v>
      </c>
      <c r="X8">
        <v>37.466307254036096</v>
      </c>
      <c r="Y8">
        <v>0</v>
      </c>
      <c r="Z8">
        <v>1.6646651999999997</v>
      </c>
      <c r="AA8">
        <v>0</v>
      </c>
      <c r="AB8">
        <v>3.3181035999999993</v>
      </c>
      <c r="AC8">
        <v>2.4581713599999997</v>
      </c>
      <c r="AD8">
        <v>4.6303691999999996</v>
      </c>
      <c r="AE8">
        <v>7.3323449999999992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12.956460000000002</v>
      </c>
      <c r="AL8">
        <v>5.3118000000000016</v>
      </c>
      <c r="AM8">
        <v>1.3406171428571427</v>
      </c>
      <c r="AN8">
        <v>0</v>
      </c>
      <c r="AO8">
        <v>2.5912572000000002E-2</v>
      </c>
      <c r="AP8">
        <v>0.42298619999999998</v>
      </c>
      <c r="AQ8">
        <v>0</v>
      </c>
      <c r="AR8">
        <v>12.618719999999998</v>
      </c>
      <c r="AS8">
        <v>7.8586583999999995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26.039267677285554</v>
      </c>
      <c r="BB8">
        <f t="shared" si="0"/>
        <v>709.53324774458406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165.03162635895967</v>
      </c>
      <c r="L9">
        <v>54.622622560130146</v>
      </c>
      <c r="M9">
        <v>0</v>
      </c>
      <c r="N9">
        <v>30.005595541121739</v>
      </c>
      <c r="O9">
        <v>50.382675622432721</v>
      </c>
      <c r="P9">
        <v>62.239062371006362</v>
      </c>
      <c r="Q9">
        <v>5.2141543116490174</v>
      </c>
      <c r="R9">
        <v>10.768536405867971</v>
      </c>
      <c r="S9">
        <v>6.6986265618860514</v>
      </c>
      <c r="T9">
        <v>0</v>
      </c>
      <c r="U9">
        <v>228.18234184167395</v>
      </c>
      <c r="V9">
        <v>3.6169090909090915</v>
      </c>
      <c r="W9">
        <v>11.783728827339736</v>
      </c>
      <c r="X9">
        <v>37.466307254036096</v>
      </c>
      <c r="Y9">
        <v>0</v>
      </c>
      <c r="Z9">
        <v>1.6646651999999997</v>
      </c>
      <c r="AA9">
        <v>0</v>
      </c>
      <c r="AB9">
        <v>3.3181035999999993</v>
      </c>
      <c r="AC9">
        <v>2.4581713599999997</v>
      </c>
      <c r="AD9">
        <v>4.6303691999999996</v>
      </c>
      <c r="AE9">
        <v>7.3323449999999992</v>
      </c>
      <c r="AF9">
        <v>0</v>
      </c>
      <c r="AG9">
        <v>0</v>
      </c>
      <c r="AH9">
        <v>4.8107600000000001</v>
      </c>
      <c r="AI9">
        <v>0</v>
      </c>
      <c r="AJ9">
        <v>0</v>
      </c>
      <c r="AK9">
        <v>12.956460000000002</v>
      </c>
      <c r="AL9">
        <v>5.3118000000000016</v>
      </c>
      <c r="AM9">
        <v>1.3406171428571427</v>
      </c>
      <c r="AN9">
        <v>0</v>
      </c>
      <c r="AO9">
        <v>2.8824935999999999E-2</v>
      </c>
      <c r="AP9">
        <v>0.42298619999999998</v>
      </c>
      <c r="AQ9">
        <v>0</v>
      </c>
      <c r="AR9">
        <v>12.618719999999998</v>
      </c>
      <c r="AS9">
        <v>7.8586583999999995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25.869069897285559</v>
      </c>
      <c r="BB9">
        <f t="shared" si="0"/>
        <v>704.89559788858389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165.03162635895967</v>
      </c>
      <c r="L10">
        <v>54.622622560130146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5.2141543116490174</v>
      </c>
      <c r="R10">
        <v>10.768536405867971</v>
      </c>
      <c r="S10">
        <v>6.6986265618860514</v>
      </c>
      <c r="T10">
        <v>0</v>
      </c>
      <c r="U10">
        <v>228.18234184167395</v>
      </c>
      <c r="V10">
        <v>3.6169090909090915</v>
      </c>
      <c r="W10">
        <v>11.783728827339736</v>
      </c>
      <c r="X10">
        <v>37.466307254036096</v>
      </c>
      <c r="Y10">
        <v>0</v>
      </c>
      <c r="Z10">
        <v>1.6646651999999997</v>
      </c>
      <c r="AA10">
        <v>0</v>
      </c>
      <c r="AB10">
        <v>3.3181035999999993</v>
      </c>
      <c r="AC10">
        <v>2.4581713599999997</v>
      </c>
      <c r="AD10">
        <v>4.6303691999999996</v>
      </c>
      <c r="AE10">
        <v>7.3323449999999992</v>
      </c>
      <c r="AF10">
        <v>0</v>
      </c>
      <c r="AG10">
        <v>0</v>
      </c>
      <c r="AH10">
        <v>4.8107600000000001</v>
      </c>
      <c r="AI10">
        <v>0</v>
      </c>
      <c r="AJ10">
        <v>0</v>
      </c>
      <c r="AK10">
        <v>12.956460000000002</v>
      </c>
      <c r="AL10">
        <v>5.3118000000000016</v>
      </c>
      <c r="AM10">
        <v>1.3406171428571427</v>
      </c>
      <c r="AN10">
        <v>0</v>
      </c>
      <c r="AO10">
        <v>3.9951659999999993E-2</v>
      </c>
      <c r="AP10">
        <v>0.42298619999999998</v>
      </c>
      <c r="AQ10">
        <v>0</v>
      </c>
      <c r="AR10">
        <v>12.618719999999998</v>
      </c>
      <c r="AS10">
        <v>7.8586583999999995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25.869463851285563</v>
      </c>
      <c r="BB10">
        <f t="shared" si="0"/>
        <v>704.90633065858401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165.03162635895967</v>
      </c>
      <c r="L11">
        <v>54.622622560130146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5.2141543116490174</v>
      </c>
      <c r="R11">
        <v>8.8122086072922894</v>
      </c>
      <c r="S11">
        <v>6.6986265618860514</v>
      </c>
      <c r="T11">
        <v>0</v>
      </c>
      <c r="U11">
        <v>228.18234184167395</v>
      </c>
      <c r="V11">
        <v>3.6169090909090915</v>
      </c>
      <c r="W11">
        <v>11.783728827339736</v>
      </c>
      <c r="X11">
        <v>37.466307254036096</v>
      </c>
      <c r="Y11">
        <v>0</v>
      </c>
      <c r="Z11">
        <v>1.6646651999999997</v>
      </c>
      <c r="AA11">
        <v>0</v>
      </c>
      <c r="AB11">
        <v>3.3181035999999993</v>
      </c>
      <c r="AC11">
        <v>2.4581713599999997</v>
      </c>
      <c r="AD11">
        <v>4.6303691999999996</v>
      </c>
      <c r="AE11">
        <v>7.1694040000000001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12.956460000000002</v>
      </c>
      <c r="AL11">
        <v>8.8530000000000015</v>
      </c>
      <c r="AM11">
        <v>1.3406171428571427</v>
      </c>
      <c r="AN11">
        <v>0</v>
      </c>
      <c r="AO11">
        <v>2.2925531999999998E-2</v>
      </c>
      <c r="AP11">
        <v>0.42298619999999998</v>
      </c>
      <c r="AQ11">
        <v>0</v>
      </c>
      <c r="AR11">
        <v>12.618719999999998</v>
      </c>
      <c r="AS11">
        <v>7.8586583999999995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25.748896427557572</v>
      </c>
      <c r="BB11">
        <f t="shared" si="0"/>
        <v>701.62104315573629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165.03162635895967</v>
      </c>
      <c r="L12">
        <v>54.622622560130146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5.2141543116490174</v>
      </c>
      <c r="R12">
        <v>8.8122086072922894</v>
      </c>
      <c r="S12">
        <v>6.6986265618860514</v>
      </c>
      <c r="T12">
        <v>0</v>
      </c>
      <c r="U12">
        <v>228.18234184167395</v>
      </c>
      <c r="V12">
        <v>3.6169090909090915</v>
      </c>
      <c r="W12">
        <v>11.783728827339736</v>
      </c>
      <c r="X12">
        <v>37.466307254036096</v>
      </c>
      <c r="Y12">
        <v>0</v>
      </c>
      <c r="Z12">
        <v>1.6646651999999997</v>
      </c>
      <c r="AA12">
        <v>0</v>
      </c>
      <c r="AB12">
        <v>3.3181035999999993</v>
      </c>
      <c r="AC12">
        <v>2.4581713599999997</v>
      </c>
      <c r="AD12">
        <v>4.6303691999999996</v>
      </c>
      <c r="AE12">
        <v>7.1694040000000001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12.956460000000002</v>
      </c>
      <c r="AL12">
        <v>20.361900000000002</v>
      </c>
      <c r="AM12">
        <v>1.3406171428571427</v>
      </c>
      <c r="AN12">
        <v>0</v>
      </c>
      <c r="AO12">
        <v>1.2844272000000002E-2</v>
      </c>
      <c r="AP12">
        <v>0.42298619999999998</v>
      </c>
      <c r="AQ12">
        <v>0</v>
      </c>
      <c r="AR12">
        <v>12.618719999999998</v>
      </c>
      <c r="AS12">
        <v>7.8586583999999995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26.155954566765839</v>
      </c>
      <c r="BB12">
        <f t="shared" si="0"/>
        <v>712.71280375652816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165.03162635895967</v>
      </c>
      <c r="L13">
        <v>54.622622560130146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5.2141543116490174</v>
      </c>
      <c r="R13">
        <v>8.8122086072922894</v>
      </c>
      <c r="S13">
        <v>6.6986265618860514</v>
      </c>
      <c r="T13">
        <v>0</v>
      </c>
      <c r="U13">
        <v>228.18234184167395</v>
      </c>
      <c r="V13">
        <v>3.6169090909090915</v>
      </c>
      <c r="W13">
        <v>11.783728827339736</v>
      </c>
      <c r="X13">
        <v>37.466307254036096</v>
      </c>
      <c r="Y13">
        <v>0</v>
      </c>
      <c r="Z13">
        <v>1.6646651999999997</v>
      </c>
      <c r="AA13">
        <v>0</v>
      </c>
      <c r="AB13">
        <v>3.3181035999999993</v>
      </c>
      <c r="AC13">
        <v>2.4581713599999997</v>
      </c>
      <c r="AD13">
        <v>4.6303691999999996</v>
      </c>
      <c r="AE13">
        <v>7.1694040000000001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12.956460000000002</v>
      </c>
      <c r="AL13">
        <v>20.361900000000002</v>
      </c>
      <c r="AM13">
        <v>1.3406171428571427</v>
      </c>
      <c r="AN13">
        <v>0</v>
      </c>
      <c r="AO13">
        <v>2.0461224E-2</v>
      </c>
      <c r="AP13">
        <v>0.42298619999999998</v>
      </c>
      <c r="AQ13">
        <v>0</v>
      </c>
      <c r="AR13">
        <v>12.618719999999998</v>
      </c>
      <c r="AS13">
        <v>7.8586583999999995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26.15622431476584</v>
      </c>
      <c r="BB13">
        <f t="shared" si="0"/>
        <v>712.72015096052803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165.03162635895967</v>
      </c>
      <c r="L14">
        <v>54.622622560130146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5.2141543116490174</v>
      </c>
      <c r="R14">
        <v>8.8122086072922894</v>
      </c>
      <c r="S14">
        <v>6.6986265618860514</v>
      </c>
      <c r="T14">
        <v>0</v>
      </c>
      <c r="U14">
        <v>228.18234184167395</v>
      </c>
      <c r="V14">
        <v>3.6169090909090915</v>
      </c>
      <c r="W14">
        <v>11.783728827339736</v>
      </c>
      <c r="X14">
        <v>37.466307254036096</v>
      </c>
      <c r="Y14">
        <v>0</v>
      </c>
      <c r="Z14">
        <v>1.6646651999999997</v>
      </c>
      <c r="AA14">
        <v>0</v>
      </c>
      <c r="AB14">
        <v>3.3181035999999993</v>
      </c>
      <c r="AC14">
        <v>2.4581713599999997</v>
      </c>
      <c r="AD14">
        <v>4.6303691999999996</v>
      </c>
      <c r="AE14">
        <v>7.1694040000000001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12.956460000000002</v>
      </c>
      <c r="AL14">
        <v>20.361900000000002</v>
      </c>
      <c r="AM14">
        <v>1.3406171428571427</v>
      </c>
      <c r="AN14">
        <v>0</v>
      </c>
      <c r="AO14">
        <v>4.3834812000000001E-2</v>
      </c>
      <c r="AP14">
        <v>0.42298619999999998</v>
      </c>
      <c r="AQ14">
        <v>0</v>
      </c>
      <c r="AR14">
        <v>12.618719999999998</v>
      </c>
      <c r="AS14">
        <v>7.8586583999999995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26.157051592765836</v>
      </c>
      <c r="BB14">
        <f t="shared" si="0"/>
        <v>712.74269727052808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165.03162635895967</v>
      </c>
      <c r="L15">
        <v>54.622622560130146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5.2141543116490174</v>
      </c>
      <c r="R15">
        <v>8.8122086072922894</v>
      </c>
      <c r="S15">
        <v>6.6986265618860514</v>
      </c>
      <c r="T15">
        <v>0</v>
      </c>
      <c r="U15">
        <v>228.18234184167395</v>
      </c>
      <c r="V15">
        <v>3.6169090909090915</v>
      </c>
      <c r="W15">
        <v>11.783728827339736</v>
      </c>
      <c r="X15">
        <v>37.466307254036096</v>
      </c>
      <c r="Y15">
        <v>0</v>
      </c>
      <c r="Z15">
        <v>1.6646651999999997</v>
      </c>
      <c r="AA15">
        <v>0</v>
      </c>
      <c r="AB15">
        <v>3.3181035999999993</v>
      </c>
      <c r="AC15">
        <v>2.4581713599999997</v>
      </c>
      <c r="AD15">
        <v>4.6303691999999996</v>
      </c>
      <c r="AE15">
        <v>7.1694040000000001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12.956460000000002</v>
      </c>
      <c r="AL15">
        <v>20.361900000000002</v>
      </c>
      <c r="AM15">
        <v>1.3406171428571427</v>
      </c>
      <c r="AN15">
        <v>0</v>
      </c>
      <c r="AO15">
        <v>2.8974288000000001E-2</v>
      </c>
      <c r="AP15">
        <v>2.0498561999999998</v>
      </c>
      <c r="AQ15">
        <v>0</v>
      </c>
      <c r="AR15">
        <v>13.459967999999996</v>
      </c>
      <c r="AS15">
        <v>7.8586583999999995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26.243896986765836</v>
      </c>
      <c r="BB15">
        <f t="shared" si="0"/>
        <v>715.10910935252798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165.03162635895967</v>
      </c>
      <c r="L16">
        <v>54.622622560130146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5.2141543116490174</v>
      </c>
      <c r="R16">
        <v>8.8122086072922894</v>
      </c>
      <c r="S16">
        <v>6.6986265618860514</v>
      </c>
      <c r="T16">
        <v>0</v>
      </c>
      <c r="U16">
        <v>228.18234184167395</v>
      </c>
      <c r="V16">
        <v>3.6169090909090915</v>
      </c>
      <c r="W16">
        <v>11.783728827339736</v>
      </c>
      <c r="X16">
        <v>37.466307254036096</v>
      </c>
      <c r="Y16">
        <v>0</v>
      </c>
      <c r="Z16">
        <v>1.6646651999999997</v>
      </c>
      <c r="AA16">
        <v>0</v>
      </c>
      <c r="AB16">
        <v>3.3181035999999993</v>
      </c>
      <c r="AC16">
        <v>2.4581713599999997</v>
      </c>
      <c r="AD16">
        <v>4.6303691999999996</v>
      </c>
      <c r="AE16">
        <v>7.1694040000000001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12.956460000000002</v>
      </c>
      <c r="AL16">
        <v>20.361900000000002</v>
      </c>
      <c r="AM16">
        <v>1.3406171428571427</v>
      </c>
      <c r="AN16">
        <v>0</v>
      </c>
      <c r="AO16">
        <v>2.0237195999999995E-2</v>
      </c>
      <c r="AP16">
        <v>2.0498561999999998</v>
      </c>
      <c r="AQ16">
        <v>0</v>
      </c>
      <c r="AR16">
        <v>13.459967999999996</v>
      </c>
      <c r="AS16">
        <v>7.8586583999999995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26.24358761476584</v>
      </c>
      <c r="BB16">
        <f t="shared" si="0"/>
        <v>715.10068163252811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165.03162635895967</v>
      </c>
      <c r="L17">
        <v>54.622622560130146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5.2141543116490174</v>
      </c>
      <c r="R17">
        <v>8.8122086072922894</v>
      </c>
      <c r="S17">
        <v>6.6986265618860514</v>
      </c>
      <c r="T17">
        <v>0</v>
      </c>
      <c r="U17">
        <v>228.18234184167395</v>
      </c>
      <c r="V17">
        <v>3.6169090909090915</v>
      </c>
      <c r="W17">
        <v>11.783728827339736</v>
      </c>
      <c r="X17">
        <v>37.466307254036096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4.6303691999999996</v>
      </c>
      <c r="AE17">
        <v>7.1694040000000001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12.956460000000002</v>
      </c>
      <c r="AL17">
        <v>20.361900000000002</v>
      </c>
      <c r="AM17">
        <v>1.3406171428571427</v>
      </c>
      <c r="AN17">
        <v>0</v>
      </c>
      <c r="AO17">
        <v>0</v>
      </c>
      <c r="AP17">
        <v>0.42298619999999998</v>
      </c>
      <c r="AQ17">
        <v>0</v>
      </c>
      <c r="AR17">
        <v>13.459967999999996</v>
      </c>
      <c r="AS17">
        <v>7.8586583999999995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26.185280136765837</v>
      </c>
      <c r="BB17">
        <f t="shared" si="0"/>
        <v>713.51188191452798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165.03162635895967</v>
      </c>
      <c r="L18">
        <v>54.622622560130146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5.2141543116490174</v>
      </c>
      <c r="R18">
        <v>8.8122086072922894</v>
      </c>
      <c r="S18">
        <v>6.6986265618860514</v>
      </c>
      <c r="T18">
        <v>0</v>
      </c>
      <c r="U18">
        <v>228.18234184167395</v>
      </c>
      <c r="V18">
        <v>3.6169090909090915</v>
      </c>
      <c r="W18">
        <v>11.783728827339736</v>
      </c>
      <c r="X18">
        <v>37.466307254036096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4.6303691999999996</v>
      </c>
      <c r="AE18">
        <v>7.1694040000000001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12.956460000000002</v>
      </c>
      <c r="AL18">
        <v>8.8530000000000015</v>
      </c>
      <c r="AM18">
        <v>1.3406171428571427</v>
      </c>
      <c r="AN18">
        <v>0</v>
      </c>
      <c r="AO18">
        <v>0</v>
      </c>
      <c r="AP18">
        <v>0.42298619999999998</v>
      </c>
      <c r="AQ18">
        <v>0</v>
      </c>
      <c r="AR18">
        <v>13.459967999999996</v>
      </c>
      <c r="AS18">
        <v>7.8586583999999995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25.777865127557572</v>
      </c>
      <c r="BB18">
        <f t="shared" si="0"/>
        <v>702.41039692373624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165.03162635895967</v>
      </c>
      <c r="L19">
        <v>54.622622560130146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5.2141543116490174</v>
      </c>
      <c r="R19">
        <v>8.8122086072922894</v>
      </c>
      <c r="S19">
        <v>6.6986265618860514</v>
      </c>
      <c r="T19">
        <v>0</v>
      </c>
      <c r="U19">
        <v>228.18234184167395</v>
      </c>
      <c r="V19">
        <v>3.6169090909090915</v>
      </c>
      <c r="W19">
        <v>11.783728827339736</v>
      </c>
      <c r="X19">
        <v>37.466307254036096</v>
      </c>
      <c r="Y19">
        <v>0</v>
      </c>
      <c r="Z19">
        <v>1.6646651999999997</v>
      </c>
      <c r="AA19">
        <v>1.785874</v>
      </c>
      <c r="AB19">
        <v>3.3181035999999993</v>
      </c>
      <c r="AC19">
        <v>2.4581713599999997</v>
      </c>
      <c r="AD19">
        <v>4.6303691999999996</v>
      </c>
      <c r="AE19">
        <v>7.1694040000000001</v>
      </c>
      <c r="AF19">
        <v>0</v>
      </c>
      <c r="AG19">
        <v>0</v>
      </c>
      <c r="AH19">
        <v>4.8107600000000001</v>
      </c>
      <c r="AI19">
        <v>0</v>
      </c>
      <c r="AJ19">
        <v>0</v>
      </c>
      <c r="AK19">
        <v>12.956460000000002</v>
      </c>
      <c r="AL19">
        <v>8.8530000000000015</v>
      </c>
      <c r="AM19">
        <v>1.3406171428571427</v>
      </c>
      <c r="AN19">
        <v>0</v>
      </c>
      <c r="AO19">
        <v>0</v>
      </c>
      <c r="AP19">
        <v>0.65074799999999988</v>
      </c>
      <c r="AQ19">
        <v>0</v>
      </c>
      <c r="AR19">
        <v>12.618719999999998</v>
      </c>
      <c r="AS19">
        <v>7.8586583999999995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25.989668361557566</v>
      </c>
      <c r="BB19">
        <f t="shared" si="0"/>
        <v>708.18174148973628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165.03162635895967</v>
      </c>
      <c r="L20">
        <v>54.622622560130146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5.2141543116490174</v>
      </c>
      <c r="R20">
        <v>8.8122086072922894</v>
      </c>
      <c r="S20">
        <v>6.6986265618860514</v>
      </c>
      <c r="T20">
        <v>0</v>
      </c>
      <c r="U20">
        <v>228.18234184167395</v>
      </c>
      <c r="V20">
        <v>3.6169090909090915</v>
      </c>
      <c r="W20">
        <v>11.783728827339736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3.3181035999999993</v>
      </c>
      <c r="AC20">
        <v>2.4581713599999997</v>
      </c>
      <c r="AD20">
        <v>4.6303691999999996</v>
      </c>
      <c r="AE20">
        <v>7.1694040000000001</v>
      </c>
      <c r="AF20">
        <v>0</v>
      </c>
      <c r="AG20">
        <v>0</v>
      </c>
      <c r="AH20">
        <v>4.8107600000000001</v>
      </c>
      <c r="AI20">
        <v>0</v>
      </c>
      <c r="AJ20">
        <v>0</v>
      </c>
      <c r="AK20">
        <v>12.956460000000002</v>
      </c>
      <c r="AL20">
        <v>8.8530000000000015</v>
      </c>
      <c r="AM20">
        <v>1.3406171428571427</v>
      </c>
      <c r="AN20">
        <v>0</v>
      </c>
      <c r="AO20">
        <v>0</v>
      </c>
      <c r="AP20">
        <v>0.65074799999999988</v>
      </c>
      <c r="AQ20">
        <v>0</v>
      </c>
      <c r="AR20">
        <v>12.618719999999998</v>
      </c>
      <c r="AS20">
        <v>7.8586583999999995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26.052774661557567</v>
      </c>
      <c r="BB20">
        <f t="shared" si="0"/>
        <v>709.90129862973629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165.03162635895967</v>
      </c>
      <c r="L21">
        <v>54.622622560130146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5.2141543116490174</v>
      </c>
      <c r="R21">
        <v>8.8122086072922894</v>
      </c>
      <c r="S21">
        <v>6.6986265618860514</v>
      </c>
      <c r="T21">
        <v>0</v>
      </c>
      <c r="U21">
        <v>228.18234184167395</v>
      </c>
      <c r="V21">
        <v>3.6169090909090915</v>
      </c>
      <c r="W21">
        <v>11.783728827339736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3.3181035999999993</v>
      </c>
      <c r="AC21">
        <v>2.4581713599999997</v>
      </c>
      <c r="AD21">
        <v>4.6303691999999996</v>
      </c>
      <c r="AE21">
        <v>7.1694040000000001</v>
      </c>
      <c r="AF21">
        <v>0</v>
      </c>
      <c r="AG21">
        <v>0</v>
      </c>
      <c r="AH21">
        <v>4.8107600000000001</v>
      </c>
      <c r="AI21">
        <v>0</v>
      </c>
      <c r="AJ21">
        <v>0</v>
      </c>
      <c r="AK21">
        <v>12.956460000000002</v>
      </c>
      <c r="AL21">
        <v>8.8530000000000015</v>
      </c>
      <c r="AM21">
        <v>1.3406171428571427</v>
      </c>
      <c r="AN21">
        <v>0</v>
      </c>
      <c r="AO21">
        <v>0</v>
      </c>
      <c r="AP21">
        <v>0.65074799999999988</v>
      </c>
      <c r="AQ21">
        <v>0</v>
      </c>
      <c r="AR21">
        <v>12.618719999999998</v>
      </c>
      <c r="AS21">
        <v>7.8586583999999995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26.11610829155757</v>
      </c>
      <c r="BB21">
        <f t="shared" si="0"/>
        <v>711.62704955973629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165.03162635895967</v>
      </c>
      <c r="L22">
        <v>54.622622560130146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5.2141543116490174</v>
      </c>
      <c r="R22">
        <v>8.8122086072922894</v>
      </c>
      <c r="S22">
        <v>6.6986265618860514</v>
      </c>
      <c r="T22">
        <v>0</v>
      </c>
      <c r="U22">
        <v>228.18234184167395</v>
      </c>
      <c r="V22">
        <v>3.6169090909090915</v>
      </c>
      <c r="W22">
        <v>11.783728827339736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3.3181035999999993</v>
      </c>
      <c r="AC22">
        <v>2.4581713599999997</v>
      </c>
      <c r="AD22">
        <v>4.6303691999999996</v>
      </c>
      <c r="AE22">
        <v>7.1694040000000001</v>
      </c>
      <c r="AF22">
        <v>0</v>
      </c>
      <c r="AG22">
        <v>0</v>
      </c>
      <c r="AH22">
        <v>9.6215200000000003</v>
      </c>
      <c r="AI22">
        <v>0</v>
      </c>
      <c r="AJ22">
        <v>0</v>
      </c>
      <c r="AK22">
        <v>12.956460000000002</v>
      </c>
      <c r="AL22">
        <v>8.8530000000000015</v>
      </c>
      <c r="AM22">
        <v>2.6812342857142855</v>
      </c>
      <c r="AN22">
        <v>0</v>
      </c>
      <c r="AO22">
        <v>0</v>
      </c>
      <c r="AP22">
        <v>0.65074799999999988</v>
      </c>
      <c r="AQ22">
        <v>0</v>
      </c>
      <c r="AR22">
        <v>12.618719999999998</v>
      </c>
      <c r="AS22">
        <v>7.8586583999999995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26.396859989303604</v>
      </c>
      <c r="BB22">
        <f t="shared" si="0"/>
        <v>719.27712788484746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165.03162635895967</v>
      </c>
      <c r="L23">
        <v>54.622622560130146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5.2141543116490174</v>
      </c>
      <c r="R23">
        <v>8.8122086072922894</v>
      </c>
      <c r="S23">
        <v>6.6986265618860514</v>
      </c>
      <c r="T23">
        <v>0</v>
      </c>
      <c r="U23">
        <v>228.18234184167395</v>
      </c>
      <c r="V23">
        <v>3.6169090909090915</v>
      </c>
      <c r="W23">
        <v>11.783728827339736</v>
      </c>
      <c r="X23">
        <v>37.466307254036096</v>
      </c>
      <c r="Y23">
        <v>0</v>
      </c>
      <c r="Z23">
        <v>1.6646651999999997</v>
      </c>
      <c r="AA23">
        <v>7.1370748799999992</v>
      </c>
      <c r="AB23">
        <v>3.3181035999999993</v>
      </c>
      <c r="AC23">
        <v>2.4581713599999997</v>
      </c>
      <c r="AD23">
        <v>4.6303691999999996</v>
      </c>
      <c r="AE23">
        <v>12.556885224000002</v>
      </c>
      <c r="AF23">
        <v>0</v>
      </c>
      <c r="AG23">
        <v>0</v>
      </c>
      <c r="AH23">
        <v>11.8825772</v>
      </c>
      <c r="AI23">
        <v>0.64668399999999981</v>
      </c>
      <c r="AJ23">
        <v>0</v>
      </c>
      <c r="AK23">
        <v>12.956460000000002</v>
      </c>
      <c r="AL23">
        <v>8.8530000000000015</v>
      </c>
      <c r="AM23">
        <v>4.0218514285714289</v>
      </c>
      <c r="AN23">
        <v>0</v>
      </c>
      <c r="AO23">
        <v>0</v>
      </c>
      <c r="AP23">
        <v>0.65074799999999988</v>
      </c>
      <c r="AQ23">
        <v>0</v>
      </c>
      <c r="AR23">
        <v>13.459967999999996</v>
      </c>
      <c r="AS23">
        <v>7.8586583999999995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26.767748921081388</v>
      </c>
      <c r="BB23">
        <f t="shared" si="0"/>
        <v>729.38332651992675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165.03162635895967</v>
      </c>
      <c r="L24">
        <v>54.622622560130146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5.2141543116490174</v>
      </c>
      <c r="R24">
        <v>8.8122086072922894</v>
      </c>
      <c r="S24">
        <v>6.6986265618860514</v>
      </c>
      <c r="T24">
        <v>0</v>
      </c>
      <c r="U24">
        <v>228.18234184167395</v>
      </c>
      <c r="V24">
        <v>3.6169090909090915</v>
      </c>
      <c r="W24">
        <v>11.783728827339736</v>
      </c>
      <c r="X24">
        <v>37.466307254036096</v>
      </c>
      <c r="Y24">
        <v>0</v>
      </c>
      <c r="Z24">
        <v>1.6646651999999997</v>
      </c>
      <c r="AA24">
        <v>7.1370748799999992</v>
      </c>
      <c r="AB24">
        <v>3.3181035999999993</v>
      </c>
      <c r="AC24">
        <v>4.9163427199999985</v>
      </c>
      <c r="AD24">
        <v>4.6303691999999996</v>
      </c>
      <c r="AE24">
        <v>12.556885224000002</v>
      </c>
      <c r="AF24">
        <v>0</v>
      </c>
      <c r="AG24">
        <v>0</v>
      </c>
      <c r="AH24">
        <v>17.8238658</v>
      </c>
      <c r="AI24">
        <v>1.9400519999999997</v>
      </c>
      <c r="AJ24">
        <v>0</v>
      </c>
      <c r="AK24">
        <v>12.956460000000002</v>
      </c>
      <c r="AL24">
        <v>8.8530000000000015</v>
      </c>
      <c r="AM24">
        <v>4.0218514285714289</v>
      </c>
      <c r="AN24">
        <v>0</v>
      </c>
      <c r="AO24">
        <v>0</v>
      </c>
      <c r="AP24">
        <v>0.52059840000000002</v>
      </c>
      <c r="AQ24">
        <v>0</v>
      </c>
      <c r="AR24">
        <v>13.459967999999996</v>
      </c>
      <c r="AS24">
        <v>7.8586583999999995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27.106267675081387</v>
      </c>
      <c r="BB24">
        <f t="shared" si="0"/>
        <v>738.6074861259267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165.03162635895967</v>
      </c>
      <c r="L25">
        <v>54.622622560130146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5.2141543116490174</v>
      </c>
      <c r="R25">
        <v>8.8122086072922894</v>
      </c>
      <c r="S25">
        <v>6.6986265618860514</v>
      </c>
      <c r="T25">
        <v>0</v>
      </c>
      <c r="U25">
        <v>228.18234184167395</v>
      </c>
      <c r="V25">
        <v>3.6169090909090915</v>
      </c>
      <c r="W25">
        <v>11.783728827339736</v>
      </c>
      <c r="X25">
        <v>37.466307254036096</v>
      </c>
      <c r="Y25">
        <v>0</v>
      </c>
      <c r="Z25">
        <v>1.6646651999999997</v>
      </c>
      <c r="AA25">
        <v>7.1370748799999992</v>
      </c>
      <c r="AB25">
        <v>3.3181035999999993</v>
      </c>
      <c r="AC25">
        <v>4.9163427199999985</v>
      </c>
      <c r="AD25">
        <v>4.6303691999999996</v>
      </c>
      <c r="AE25">
        <v>12.556885224000002</v>
      </c>
      <c r="AF25">
        <v>0</v>
      </c>
      <c r="AG25">
        <v>0</v>
      </c>
      <c r="AH25">
        <v>17.8238658</v>
      </c>
      <c r="AI25">
        <v>8.4068919999999991</v>
      </c>
      <c r="AJ25">
        <v>0</v>
      </c>
      <c r="AK25">
        <v>12.956460000000002</v>
      </c>
      <c r="AL25">
        <v>8.8530000000000015</v>
      </c>
      <c r="AM25">
        <v>4.0218514285714289</v>
      </c>
      <c r="AN25">
        <v>0</v>
      </c>
      <c r="AO25">
        <v>0</v>
      </c>
      <c r="AP25">
        <v>0.52059840000000002</v>
      </c>
      <c r="AQ25">
        <v>0</v>
      </c>
      <c r="AR25">
        <v>13.459967999999996</v>
      </c>
      <c r="AS25">
        <v>7.8586583999999995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27.335193811081385</v>
      </c>
      <c r="BB25">
        <f t="shared" si="0"/>
        <v>744.8453999899267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165.03162635895967</v>
      </c>
      <c r="L26">
        <v>54.622622560130146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5.2141543116490174</v>
      </c>
      <c r="R26">
        <v>8.8122086072922894</v>
      </c>
      <c r="S26">
        <v>6.6986265618860514</v>
      </c>
      <c r="T26">
        <v>0</v>
      </c>
      <c r="U26">
        <v>228.18234184167395</v>
      </c>
      <c r="V26">
        <v>3.6169090909090915</v>
      </c>
      <c r="W26">
        <v>11.783728827339736</v>
      </c>
      <c r="X26">
        <v>37.466307254036096</v>
      </c>
      <c r="Y26">
        <v>0</v>
      </c>
      <c r="Z26">
        <v>1.6646651999999997</v>
      </c>
      <c r="AA26">
        <v>7.1370748799999992</v>
      </c>
      <c r="AB26">
        <v>3.3181035999999993</v>
      </c>
      <c r="AC26">
        <v>4.9163427199999985</v>
      </c>
      <c r="AD26">
        <v>4.6303691999999996</v>
      </c>
      <c r="AE26">
        <v>12.556885224000002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12.956460000000002</v>
      </c>
      <c r="AL26">
        <v>8.8530000000000015</v>
      </c>
      <c r="AM26">
        <v>4.0218514285714289</v>
      </c>
      <c r="AN26">
        <v>0</v>
      </c>
      <c r="AO26">
        <v>0</v>
      </c>
      <c r="AP26">
        <v>0.52059840000000002</v>
      </c>
      <c r="AQ26">
        <v>0</v>
      </c>
      <c r="AR26">
        <v>13.459967999999996</v>
      </c>
      <c r="AS26">
        <v>7.8586583999999995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27.335193811081385</v>
      </c>
      <c r="BB26">
        <f t="shared" si="0"/>
        <v>744.8453999899267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165.03162635895967</v>
      </c>
      <c r="L27">
        <v>54.622622560130146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5.2141543116490174</v>
      </c>
      <c r="R27">
        <v>8.8122086072922894</v>
      </c>
      <c r="S27">
        <v>6.6986265618860514</v>
      </c>
      <c r="T27">
        <v>0</v>
      </c>
      <c r="U27">
        <v>228.18234184167395</v>
      </c>
      <c r="V27">
        <v>3.6169090909090915</v>
      </c>
      <c r="W27">
        <v>11.783728827339736</v>
      </c>
      <c r="X27">
        <v>37.466307254036096</v>
      </c>
      <c r="Y27">
        <v>0</v>
      </c>
      <c r="Z27">
        <v>1.6646651999999997</v>
      </c>
      <c r="AA27">
        <v>7.1370748799999992</v>
      </c>
      <c r="AB27">
        <v>6.6362071999999994</v>
      </c>
      <c r="AC27">
        <v>4.9163427199999985</v>
      </c>
      <c r="AD27">
        <v>4.6303691999999996</v>
      </c>
      <c r="AE27">
        <v>12.556885224000002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12.956460000000002</v>
      </c>
      <c r="AL27">
        <v>8.8530000000000015</v>
      </c>
      <c r="AM27">
        <v>4.0218514285714289</v>
      </c>
      <c r="AN27">
        <v>0</v>
      </c>
      <c r="AO27">
        <v>0</v>
      </c>
      <c r="AP27">
        <v>0.52059840000000002</v>
      </c>
      <c r="AQ27">
        <v>0</v>
      </c>
      <c r="AR27">
        <v>12.618719999999998</v>
      </c>
      <c r="AS27">
        <v>7.8586583999999995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27.422874611081387</v>
      </c>
      <c r="BB27">
        <f t="shared" si="0"/>
        <v>747.23457478992668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165.03162635895967</v>
      </c>
      <c r="L28">
        <v>54.622622560130146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5.2141543116490174</v>
      </c>
      <c r="R28">
        <v>8.8122086072922894</v>
      </c>
      <c r="S28">
        <v>6.6986265618860514</v>
      </c>
      <c r="T28">
        <v>0</v>
      </c>
      <c r="U28">
        <v>228.18234184167395</v>
      </c>
      <c r="V28">
        <v>3.6169090909090915</v>
      </c>
      <c r="W28">
        <v>11.783728827339736</v>
      </c>
      <c r="X28">
        <v>37.466307254036096</v>
      </c>
      <c r="Y28">
        <v>0</v>
      </c>
      <c r="Z28">
        <v>1.6646651999999997</v>
      </c>
      <c r="AA28">
        <v>7.1370748799999992</v>
      </c>
      <c r="AB28">
        <v>6.6362071999999994</v>
      </c>
      <c r="AC28">
        <v>4.9163427199999985</v>
      </c>
      <c r="AD28">
        <v>4.6303691999999996</v>
      </c>
      <c r="AE28">
        <v>12.556885224000002</v>
      </c>
      <c r="AF28">
        <v>0</v>
      </c>
      <c r="AG28">
        <v>0</v>
      </c>
      <c r="AH28">
        <v>11.8825772</v>
      </c>
      <c r="AI28">
        <v>8.4068919999999991</v>
      </c>
      <c r="AJ28">
        <v>0</v>
      </c>
      <c r="AK28">
        <v>12.956460000000002</v>
      </c>
      <c r="AL28">
        <v>8.8530000000000015</v>
      </c>
      <c r="AM28">
        <v>4.0218514285714289</v>
      </c>
      <c r="AN28">
        <v>0</v>
      </c>
      <c r="AO28">
        <v>0</v>
      </c>
      <c r="AP28">
        <v>0.52059840000000002</v>
      </c>
      <c r="AQ28">
        <v>0</v>
      </c>
      <c r="AR28">
        <v>12.618719999999998</v>
      </c>
      <c r="AS28">
        <v>7.8586583999999995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27.212552959081382</v>
      </c>
      <c r="BB28">
        <f t="shared" si="0"/>
        <v>741.50360784192674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165.03162635895967</v>
      </c>
      <c r="L29">
        <v>54.622622560130146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5.2141543116490174</v>
      </c>
      <c r="R29">
        <v>8.8122086072922894</v>
      </c>
      <c r="S29">
        <v>6.6986265618860514</v>
      </c>
      <c r="T29">
        <v>0</v>
      </c>
      <c r="U29">
        <v>228.18234184167395</v>
      </c>
      <c r="V29">
        <v>3.6169090909090915</v>
      </c>
      <c r="W29">
        <v>11.783728827339736</v>
      </c>
      <c r="X29">
        <v>37.466307254036096</v>
      </c>
      <c r="Y29">
        <v>0</v>
      </c>
      <c r="Z29">
        <v>1.6646651999999997</v>
      </c>
      <c r="AA29">
        <v>7.1370748799999992</v>
      </c>
      <c r="AB29">
        <v>6.6362071999999994</v>
      </c>
      <c r="AC29">
        <v>4.9163427199999985</v>
      </c>
      <c r="AD29">
        <v>4.6303691999999996</v>
      </c>
      <c r="AE29">
        <v>12.556885224000002</v>
      </c>
      <c r="AF29">
        <v>0</v>
      </c>
      <c r="AG29">
        <v>0</v>
      </c>
      <c r="AH29">
        <v>11.8825772</v>
      </c>
      <c r="AI29">
        <v>8.4068919999999991</v>
      </c>
      <c r="AJ29">
        <v>0</v>
      </c>
      <c r="AK29">
        <v>12.956460000000002</v>
      </c>
      <c r="AL29">
        <v>8.8530000000000015</v>
      </c>
      <c r="AM29">
        <v>4.0218514285714289</v>
      </c>
      <c r="AN29">
        <v>0</v>
      </c>
      <c r="AO29">
        <v>0</v>
      </c>
      <c r="AP29">
        <v>0.52059840000000002</v>
      </c>
      <c r="AQ29">
        <v>0</v>
      </c>
      <c r="AR29">
        <v>12.618719999999998</v>
      </c>
      <c r="AS29">
        <v>7.8586583999999995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27.212552959081382</v>
      </c>
      <c r="BB29">
        <f t="shared" si="0"/>
        <v>741.50360784192674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165.03162635895967</v>
      </c>
      <c r="L30">
        <v>54.622622560130146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5.2141543116490174</v>
      </c>
      <c r="R30">
        <v>8.8122086072922894</v>
      </c>
      <c r="S30">
        <v>6.6986265618860514</v>
      </c>
      <c r="T30">
        <v>0</v>
      </c>
      <c r="U30">
        <v>228.18234184167395</v>
      </c>
      <c r="V30">
        <v>3.6169090909090915</v>
      </c>
      <c r="W30">
        <v>11.783728827339736</v>
      </c>
      <c r="X30">
        <v>37.466307254036096</v>
      </c>
      <c r="Y30">
        <v>0</v>
      </c>
      <c r="Z30">
        <v>3.3293303999999999</v>
      </c>
      <c r="AA30">
        <v>3.5685374400000005</v>
      </c>
      <c r="AB30">
        <v>6.6362071999999994</v>
      </c>
      <c r="AC30">
        <v>4.9163427199999985</v>
      </c>
      <c r="AD30">
        <v>4.6303691999999996</v>
      </c>
      <c r="AE30">
        <v>10.754106</v>
      </c>
      <c r="AF30">
        <v>0</v>
      </c>
      <c r="AG30">
        <v>0</v>
      </c>
      <c r="AH30">
        <v>11.8825772</v>
      </c>
      <c r="AI30">
        <v>4.2034459999999996</v>
      </c>
      <c r="AJ30">
        <v>0</v>
      </c>
      <c r="AK30">
        <v>12.956460000000002</v>
      </c>
      <c r="AL30">
        <v>8.8530000000000015</v>
      </c>
      <c r="AM30">
        <v>2.6812342857142855</v>
      </c>
      <c r="AN30">
        <v>0</v>
      </c>
      <c r="AO30">
        <v>0</v>
      </c>
      <c r="AP30">
        <v>0.52059840000000002</v>
      </c>
      <c r="AQ30">
        <v>0</v>
      </c>
      <c r="AR30">
        <v>12.618719999999998</v>
      </c>
      <c r="AS30">
        <v>7.8586583999999995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26.885077707303598</v>
      </c>
      <c r="BB30">
        <f t="shared" si="0"/>
        <v>732.58036848684742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165.03162635895967</v>
      </c>
      <c r="L31">
        <v>54.622622560130146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5.2141543116490174</v>
      </c>
      <c r="R31">
        <v>8.8095757394681815</v>
      </c>
      <c r="S31">
        <v>6.6986265618860514</v>
      </c>
      <c r="T31">
        <v>0</v>
      </c>
      <c r="U31">
        <v>228.18234184167395</v>
      </c>
      <c r="V31">
        <v>3.6169090909090915</v>
      </c>
      <c r="W31">
        <v>11.783728827339736</v>
      </c>
      <c r="X31">
        <v>37.466307254036096</v>
      </c>
      <c r="Y31">
        <v>0</v>
      </c>
      <c r="Z31">
        <v>3.3293303999999999</v>
      </c>
      <c r="AA31">
        <v>3.5685374400000005</v>
      </c>
      <c r="AB31">
        <v>6.6362071999999994</v>
      </c>
      <c r="AC31">
        <v>4.9163427199999985</v>
      </c>
      <c r="AD31">
        <v>4.6303691999999996</v>
      </c>
      <c r="AE31">
        <v>10.754106</v>
      </c>
      <c r="AF31">
        <v>0</v>
      </c>
      <c r="AG31">
        <v>0</v>
      </c>
      <c r="AH31">
        <v>11.8825772</v>
      </c>
      <c r="AI31">
        <v>0.64668399999999981</v>
      </c>
      <c r="AJ31">
        <v>0</v>
      </c>
      <c r="AK31">
        <v>12.956460000000002</v>
      </c>
      <c r="AL31">
        <v>8.8530000000000015</v>
      </c>
      <c r="AM31">
        <v>1.3406171428571427</v>
      </c>
      <c r="AN31">
        <v>0</v>
      </c>
      <c r="AO31">
        <v>0</v>
      </c>
      <c r="AP31">
        <v>0.52059840000000002</v>
      </c>
      <c r="AQ31">
        <v>0</v>
      </c>
      <c r="AR31">
        <v>12.618719999999998</v>
      </c>
      <c r="AS31">
        <v>7.8586583999999995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26.71161689400623</v>
      </c>
      <c r="BB31">
        <f t="shared" si="0"/>
        <v>727.85381728946356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165.03162635895967</v>
      </c>
      <c r="L32">
        <v>54.622622560130146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5.2141543116490174</v>
      </c>
      <c r="R32">
        <v>8.8095757394681815</v>
      </c>
      <c r="S32">
        <v>6.6986265618860514</v>
      </c>
      <c r="T32">
        <v>0</v>
      </c>
      <c r="U32">
        <v>228.18234184167395</v>
      </c>
      <c r="V32">
        <v>3.6169090909090915</v>
      </c>
      <c r="W32">
        <v>11.783728827339736</v>
      </c>
      <c r="X32">
        <v>37.466307254036096</v>
      </c>
      <c r="Y32">
        <v>0</v>
      </c>
      <c r="Z32">
        <v>3.3293303999999999</v>
      </c>
      <c r="AA32">
        <v>0</v>
      </c>
      <c r="AB32">
        <v>6.6362071999999994</v>
      </c>
      <c r="AC32">
        <v>4.9163427199999985</v>
      </c>
      <c r="AD32">
        <v>4.6303691999999996</v>
      </c>
      <c r="AE32">
        <v>10.754106</v>
      </c>
      <c r="AF32">
        <v>0</v>
      </c>
      <c r="AG32">
        <v>0</v>
      </c>
      <c r="AH32">
        <v>11.8825772</v>
      </c>
      <c r="AI32">
        <v>0</v>
      </c>
      <c r="AJ32">
        <v>0</v>
      </c>
      <c r="AK32">
        <v>12.956460000000002</v>
      </c>
      <c r="AL32">
        <v>8.8530000000000015</v>
      </c>
      <c r="AM32">
        <v>1.3406171428571427</v>
      </c>
      <c r="AN32">
        <v>0</v>
      </c>
      <c r="AO32">
        <v>0</v>
      </c>
      <c r="AP32">
        <v>0.52059840000000002</v>
      </c>
      <c r="AQ32">
        <v>0</v>
      </c>
      <c r="AR32">
        <v>12.618719999999998</v>
      </c>
      <c r="AS32">
        <v>7.8586583999999995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26.562398244006236</v>
      </c>
      <c r="BB32">
        <f t="shared" si="0"/>
        <v>723.78781449946359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165.03162635895967</v>
      </c>
      <c r="L33">
        <v>54.622622560130146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5.2141543116490174</v>
      </c>
      <c r="R33">
        <v>8.8095757394681815</v>
      </c>
      <c r="S33">
        <v>6.6986265618860514</v>
      </c>
      <c r="T33">
        <v>0</v>
      </c>
      <c r="U33">
        <v>228.18234184167395</v>
      </c>
      <c r="V33">
        <v>3.6169090909090915</v>
      </c>
      <c r="W33">
        <v>11.783728827339736</v>
      </c>
      <c r="X33">
        <v>37.466307254036096</v>
      </c>
      <c r="Y33">
        <v>0</v>
      </c>
      <c r="Z33">
        <v>3.3293303999999999</v>
      </c>
      <c r="AA33">
        <v>0</v>
      </c>
      <c r="AB33">
        <v>6.6362071999999994</v>
      </c>
      <c r="AC33">
        <v>4.9163427199999985</v>
      </c>
      <c r="AD33">
        <v>4.6303691999999996</v>
      </c>
      <c r="AE33">
        <v>10.754106</v>
      </c>
      <c r="AF33">
        <v>0</v>
      </c>
      <c r="AG33">
        <v>0</v>
      </c>
      <c r="AH33">
        <v>5.9412886</v>
      </c>
      <c r="AI33">
        <v>0</v>
      </c>
      <c r="AJ33">
        <v>0</v>
      </c>
      <c r="AK33">
        <v>12.956460000000002</v>
      </c>
      <c r="AL33">
        <v>8.8530000000000015</v>
      </c>
      <c r="AM33">
        <v>1.3406171428571427</v>
      </c>
      <c r="AN33">
        <v>0</v>
      </c>
      <c r="AO33">
        <v>0</v>
      </c>
      <c r="AP33">
        <v>0.52059840000000002</v>
      </c>
      <c r="AQ33">
        <v>0</v>
      </c>
      <c r="AR33">
        <v>12.618719999999998</v>
      </c>
      <c r="AS33">
        <v>7.8586583999999995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26.352076592006238</v>
      </c>
      <c r="BB33">
        <f t="shared" si="0"/>
        <v>718.05684755146353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165.03162635895967</v>
      </c>
      <c r="L34">
        <v>54.622622560130146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5.2141543116490174</v>
      </c>
      <c r="R34">
        <v>8.8095757394681815</v>
      </c>
      <c r="S34">
        <v>6.6986265618860514</v>
      </c>
      <c r="T34">
        <v>0</v>
      </c>
      <c r="U34">
        <v>228.18234184167395</v>
      </c>
      <c r="V34">
        <v>3.6169090909090915</v>
      </c>
      <c r="W34">
        <v>11.783728827339736</v>
      </c>
      <c r="X34">
        <v>37.466307254036096</v>
      </c>
      <c r="Y34">
        <v>0</v>
      </c>
      <c r="Z34">
        <v>3.3293303999999999</v>
      </c>
      <c r="AA34">
        <v>0</v>
      </c>
      <c r="AB34">
        <v>6.6362071999999994</v>
      </c>
      <c r="AC34">
        <v>4.9163427199999985</v>
      </c>
      <c r="AD34">
        <v>4.6303691999999996</v>
      </c>
      <c r="AE34">
        <v>10.754106</v>
      </c>
      <c r="AF34">
        <v>0</v>
      </c>
      <c r="AG34">
        <v>0</v>
      </c>
      <c r="AH34">
        <v>3.9207693999999993</v>
      </c>
      <c r="AI34">
        <v>0</v>
      </c>
      <c r="AJ34">
        <v>0</v>
      </c>
      <c r="AK34">
        <v>12.956460000000002</v>
      </c>
      <c r="AL34">
        <v>8.8530000000000015</v>
      </c>
      <c r="AM34">
        <v>1.3406171428571427</v>
      </c>
      <c r="AN34">
        <v>0</v>
      </c>
      <c r="AO34">
        <v>0</v>
      </c>
      <c r="AP34">
        <v>0.52059840000000002</v>
      </c>
      <c r="AQ34">
        <v>0</v>
      </c>
      <c r="AR34">
        <v>12.618719999999998</v>
      </c>
      <c r="AS34">
        <v>7.8586583999999995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26.280550192006235</v>
      </c>
      <c r="BB34">
        <f t="shared" si="0"/>
        <v>716.10785475146361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165.03162635895967</v>
      </c>
      <c r="L35">
        <v>54.622622560130146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5.2141543116490174</v>
      </c>
      <c r="R35">
        <v>8.8095757394681815</v>
      </c>
      <c r="S35">
        <v>6.6986265618860514</v>
      </c>
      <c r="T35">
        <v>0</v>
      </c>
      <c r="U35">
        <v>228.18234184167395</v>
      </c>
      <c r="V35">
        <v>3.6169090909090915</v>
      </c>
      <c r="W35">
        <v>11.783728827339736</v>
      </c>
      <c r="X35">
        <v>37.466307254036096</v>
      </c>
      <c r="Y35">
        <v>0</v>
      </c>
      <c r="Z35">
        <v>3.3293303999999999</v>
      </c>
      <c r="AA35">
        <v>0</v>
      </c>
      <c r="AB35">
        <v>6.6362071999999994</v>
      </c>
      <c r="AC35">
        <v>4.9163427199999985</v>
      </c>
      <c r="AD35">
        <v>2.3151845999999998</v>
      </c>
      <c r="AE35">
        <v>8.1470500000000001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12.956460000000002</v>
      </c>
      <c r="AL35">
        <v>8.8530000000000015</v>
      </c>
      <c r="AM35">
        <v>1.3406171428571427</v>
      </c>
      <c r="AN35">
        <v>0</v>
      </c>
      <c r="AO35">
        <v>0</v>
      </c>
      <c r="AP35">
        <v>0.52059840000000002</v>
      </c>
      <c r="AQ35">
        <v>0</v>
      </c>
      <c r="AR35">
        <v>12.618719999999998</v>
      </c>
      <c r="AS35">
        <v>7.8586583999999995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25.967507384006236</v>
      </c>
      <c r="BB35">
        <f t="shared" si="0"/>
        <v>707.57788755946353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165.03162635895967</v>
      </c>
      <c r="L36">
        <v>54.622622560130146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5.2141543116490174</v>
      </c>
      <c r="R36">
        <v>8.8095757394681815</v>
      </c>
      <c r="S36">
        <v>6.6986265618860514</v>
      </c>
      <c r="T36">
        <v>0</v>
      </c>
      <c r="U36">
        <v>228.18234184167395</v>
      </c>
      <c r="V36">
        <v>3.6169090909090915</v>
      </c>
      <c r="W36">
        <v>11.783728827339736</v>
      </c>
      <c r="X36">
        <v>37.466307254036096</v>
      </c>
      <c r="Y36">
        <v>0</v>
      </c>
      <c r="Z36">
        <v>3.3293303999999999</v>
      </c>
      <c r="AA36">
        <v>0</v>
      </c>
      <c r="AB36">
        <v>6.6362071999999994</v>
      </c>
      <c r="AC36">
        <v>4.9163427199999985</v>
      </c>
      <c r="AD36">
        <v>2.3151845999999998</v>
      </c>
      <c r="AE36">
        <v>7.1694040000000001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12.956460000000002</v>
      </c>
      <c r="AL36">
        <v>8.8530000000000015</v>
      </c>
      <c r="AM36">
        <v>1.3406171428571427</v>
      </c>
      <c r="AN36">
        <v>0</v>
      </c>
      <c r="AO36">
        <v>0</v>
      </c>
      <c r="AP36">
        <v>0.5856732</v>
      </c>
      <c r="AQ36">
        <v>0</v>
      </c>
      <c r="AR36">
        <v>12.618719999999998</v>
      </c>
      <c r="AS36">
        <v>7.8586583999999995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25.935202140006236</v>
      </c>
      <c r="BB36">
        <f t="shared" si="0"/>
        <v>706.6976216034634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165.03162635895967</v>
      </c>
      <c r="L37">
        <v>54.622622560130146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5.2141543116490174</v>
      </c>
      <c r="R37">
        <v>8.8095757394681815</v>
      </c>
      <c r="S37">
        <v>6.6986265618860514</v>
      </c>
      <c r="T37">
        <v>0</v>
      </c>
      <c r="U37">
        <v>228.18234184167395</v>
      </c>
      <c r="V37">
        <v>3.6169090909090915</v>
      </c>
      <c r="W37">
        <v>11.783728827339736</v>
      </c>
      <c r="X37">
        <v>37.466307254036096</v>
      </c>
      <c r="Y37">
        <v>0</v>
      </c>
      <c r="Z37">
        <v>3.3293303999999999</v>
      </c>
      <c r="AA37">
        <v>0</v>
      </c>
      <c r="AB37">
        <v>6.6362071999999994</v>
      </c>
      <c r="AC37">
        <v>2.4581713599999997</v>
      </c>
      <c r="AD37">
        <v>2.3151845999999998</v>
      </c>
      <c r="AE37">
        <v>7.1694040000000001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12.956460000000002</v>
      </c>
      <c r="AL37">
        <v>8.8530000000000015</v>
      </c>
      <c r="AM37">
        <v>1.3406171428571427</v>
      </c>
      <c r="AN37">
        <v>0</v>
      </c>
      <c r="AO37">
        <v>0</v>
      </c>
      <c r="AP37">
        <v>0.5856732</v>
      </c>
      <c r="AQ37">
        <v>0</v>
      </c>
      <c r="AR37">
        <v>12.618719999999998</v>
      </c>
      <c r="AS37">
        <v>7.8586583999999995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25.848183010006235</v>
      </c>
      <c r="BB37">
        <f t="shared" si="0"/>
        <v>704.32646937346351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165.03162635895967</v>
      </c>
      <c r="L38">
        <v>54.622622560130146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5.2141543116490174</v>
      </c>
      <c r="R38">
        <v>8.8095757394681815</v>
      </c>
      <c r="S38">
        <v>6.6986265618860514</v>
      </c>
      <c r="T38">
        <v>0</v>
      </c>
      <c r="U38">
        <v>228.18234184167395</v>
      </c>
      <c r="V38">
        <v>3.6169090909090915</v>
      </c>
      <c r="W38">
        <v>11.783728827339736</v>
      </c>
      <c r="X38">
        <v>37.466307254036096</v>
      </c>
      <c r="Y38">
        <v>0</v>
      </c>
      <c r="Z38">
        <v>3.3293303999999999</v>
      </c>
      <c r="AA38">
        <v>0</v>
      </c>
      <c r="AB38">
        <v>3.3181035999999993</v>
      </c>
      <c r="AC38">
        <v>2.4581713599999997</v>
      </c>
      <c r="AD38">
        <v>2.3151845999999998</v>
      </c>
      <c r="AE38">
        <v>7.1694040000000001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12.956460000000002</v>
      </c>
      <c r="AL38">
        <v>8.8530000000000015</v>
      </c>
      <c r="AM38">
        <v>1.3406171428571427</v>
      </c>
      <c r="AN38">
        <v>0</v>
      </c>
      <c r="AO38">
        <v>0</v>
      </c>
      <c r="AP38">
        <v>0.5856732</v>
      </c>
      <c r="AQ38">
        <v>0</v>
      </c>
      <c r="AR38">
        <v>12.618719999999998</v>
      </c>
      <c r="AS38">
        <v>7.8586583999999995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25.730721980006241</v>
      </c>
      <c r="BB38">
        <f t="shared" si="0"/>
        <v>701.1258268034635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165.03162635895967</v>
      </c>
      <c r="L39">
        <v>54.622622560130146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5.2141543116490174</v>
      </c>
      <c r="R39">
        <v>8.8095757394681815</v>
      </c>
      <c r="S39">
        <v>6.6986265618860514</v>
      </c>
      <c r="T39">
        <v>0</v>
      </c>
      <c r="U39">
        <v>228.18234184167395</v>
      </c>
      <c r="V39">
        <v>3.6169090909090915</v>
      </c>
      <c r="W39">
        <v>11.783728827339736</v>
      </c>
      <c r="X39">
        <v>37.466307254036096</v>
      </c>
      <c r="Y39">
        <v>0</v>
      </c>
      <c r="Z39">
        <v>3.3293303999999999</v>
      </c>
      <c r="AA39">
        <v>0</v>
      </c>
      <c r="AB39">
        <v>3.3181035999999993</v>
      </c>
      <c r="AC39">
        <v>2.4581713599999997</v>
      </c>
      <c r="AD39">
        <v>2.3151845999999998</v>
      </c>
      <c r="AE39">
        <v>3.5847020000000001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12.956460000000002</v>
      </c>
      <c r="AL39">
        <v>5.3118000000000016</v>
      </c>
      <c r="AM39">
        <v>1.3406171428571427</v>
      </c>
      <c r="AN39">
        <v>0</v>
      </c>
      <c r="AO39">
        <v>0</v>
      </c>
      <c r="AP39">
        <v>0.5856732</v>
      </c>
      <c r="AQ39">
        <v>0</v>
      </c>
      <c r="AR39">
        <v>13.459967999999996</v>
      </c>
      <c r="AS39">
        <v>7.8586583999999995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25.508245228422762</v>
      </c>
      <c r="BB39">
        <f t="shared" si="0"/>
        <v>695.06364955504694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165.03162635895967</v>
      </c>
      <c r="L40">
        <v>54.622622560130146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5.2141543116490174</v>
      </c>
      <c r="R40">
        <v>8.8095757394681815</v>
      </c>
      <c r="S40">
        <v>6.6986265618860514</v>
      </c>
      <c r="T40">
        <v>0</v>
      </c>
      <c r="U40">
        <v>228.18234184167395</v>
      </c>
      <c r="V40">
        <v>3.6169090909090915</v>
      </c>
      <c r="W40">
        <v>11.783728827339736</v>
      </c>
      <c r="X40">
        <v>37.466307254036096</v>
      </c>
      <c r="Y40">
        <v>0</v>
      </c>
      <c r="Z40">
        <v>3.3293303999999999</v>
      </c>
      <c r="AA40">
        <v>0</v>
      </c>
      <c r="AB40">
        <v>3.3181035999999993</v>
      </c>
      <c r="AC40">
        <v>2.4581713599999997</v>
      </c>
      <c r="AD40">
        <v>2.3151845999999998</v>
      </c>
      <c r="AE40">
        <v>3.5847020000000001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12.956460000000002</v>
      </c>
      <c r="AL40">
        <v>5.3118000000000016</v>
      </c>
      <c r="AM40">
        <v>1.3406171428571427</v>
      </c>
      <c r="AN40">
        <v>0</v>
      </c>
      <c r="AO40">
        <v>0</v>
      </c>
      <c r="AP40">
        <v>0.5856732</v>
      </c>
      <c r="AQ40">
        <v>0</v>
      </c>
      <c r="AR40">
        <v>13.459967999999996</v>
      </c>
      <c r="AS40">
        <v>7.8586583999999995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25.508245228422762</v>
      </c>
      <c r="BB40">
        <f t="shared" si="0"/>
        <v>695.06364955504694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165.03162635895967</v>
      </c>
      <c r="L41">
        <v>54.622622560130146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5.2141543116490174</v>
      </c>
      <c r="R41">
        <v>8.8095757394681815</v>
      </c>
      <c r="S41">
        <v>6.6986265618860514</v>
      </c>
      <c r="T41">
        <v>0</v>
      </c>
      <c r="U41">
        <v>228.18234184167395</v>
      </c>
      <c r="V41">
        <v>3.6169090909090915</v>
      </c>
      <c r="W41">
        <v>11.783728827339736</v>
      </c>
      <c r="X41">
        <v>37.466307254036096</v>
      </c>
      <c r="Y41">
        <v>0</v>
      </c>
      <c r="Z41">
        <v>3.3293303999999999</v>
      </c>
      <c r="AA41">
        <v>0</v>
      </c>
      <c r="AB41">
        <v>3.3181035999999993</v>
      </c>
      <c r="AC41">
        <v>2.4581713599999997</v>
      </c>
      <c r="AD41">
        <v>2.3151845999999998</v>
      </c>
      <c r="AE41">
        <v>3.5847020000000001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12.956460000000002</v>
      </c>
      <c r="AL41">
        <v>5.3118000000000016</v>
      </c>
      <c r="AM41">
        <v>1.3406171428571427</v>
      </c>
      <c r="AN41">
        <v>0</v>
      </c>
      <c r="AO41">
        <v>0</v>
      </c>
      <c r="AP41">
        <v>0.5856732</v>
      </c>
      <c r="AQ41">
        <v>0</v>
      </c>
      <c r="AR41">
        <v>13.459967999999996</v>
      </c>
      <c r="AS41">
        <v>7.8586583999999995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25.508245228422762</v>
      </c>
      <c r="BB41">
        <f t="shared" si="0"/>
        <v>695.06364955504694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165.03162635895967</v>
      </c>
      <c r="L42">
        <v>54.622622560130146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5.2141543116490174</v>
      </c>
      <c r="R42">
        <v>8.8095757394681815</v>
      </c>
      <c r="S42">
        <v>6.6986265618860514</v>
      </c>
      <c r="T42">
        <v>0</v>
      </c>
      <c r="U42">
        <v>228.18234184167395</v>
      </c>
      <c r="V42">
        <v>3.6169090909090915</v>
      </c>
      <c r="W42">
        <v>11.783728827339736</v>
      </c>
      <c r="X42">
        <v>37.466307254036096</v>
      </c>
      <c r="Y42">
        <v>0</v>
      </c>
      <c r="Z42">
        <v>3.3293303999999999</v>
      </c>
      <c r="AA42">
        <v>0</v>
      </c>
      <c r="AB42">
        <v>3.3181035999999993</v>
      </c>
      <c r="AC42">
        <v>2.4581713599999997</v>
      </c>
      <c r="AD42">
        <v>2.3151845999999998</v>
      </c>
      <c r="AE42">
        <v>3.5847020000000001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12.956460000000002</v>
      </c>
      <c r="AL42">
        <v>5.3118000000000016</v>
      </c>
      <c r="AM42">
        <v>1.3406171428571427</v>
      </c>
      <c r="AN42">
        <v>0</v>
      </c>
      <c r="AO42">
        <v>0</v>
      </c>
      <c r="AP42">
        <v>0.5856732</v>
      </c>
      <c r="AQ42">
        <v>0</v>
      </c>
      <c r="AR42">
        <v>13.459967999999996</v>
      </c>
      <c r="AS42">
        <v>7.8586583999999995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25.508245228422762</v>
      </c>
      <c r="BB42">
        <f t="shared" si="0"/>
        <v>695.06364955504694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165.03162635895967</v>
      </c>
      <c r="L43">
        <v>54.622622560130146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5.2141543116490174</v>
      </c>
      <c r="R43">
        <v>10.768536405867971</v>
      </c>
      <c r="S43">
        <v>6.6986265618860514</v>
      </c>
      <c r="T43">
        <v>0</v>
      </c>
      <c r="U43">
        <v>228.18234184167395</v>
      </c>
      <c r="V43">
        <v>3.6169090909090915</v>
      </c>
      <c r="W43">
        <v>11.783728827339736</v>
      </c>
      <c r="X43">
        <v>37.466307254036096</v>
      </c>
      <c r="Y43">
        <v>0</v>
      </c>
      <c r="Z43">
        <v>3.3293303999999999</v>
      </c>
      <c r="AA43">
        <v>0</v>
      </c>
      <c r="AB43">
        <v>3.3181035999999993</v>
      </c>
      <c r="AC43">
        <v>2.4581713599999997</v>
      </c>
      <c r="AD43">
        <v>2.3151845999999998</v>
      </c>
      <c r="AE43">
        <v>3.5847020000000001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12.956460000000002</v>
      </c>
      <c r="AL43">
        <v>5.3118000000000016</v>
      </c>
      <c r="AM43">
        <v>1.3406171428571427</v>
      </c>
      <c r="AN43">
        <v>0</v>
      </c>
      <c r="AO43">
        <v>0</v>
      </c>
      <c r="AP43">
        <v>0.5856732</v>
      </c>
      <c r="AQ43">
        <v>0</v>
      </c>
      <c r="AR43">
        <v>12.618719999999998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25.55642409128556</v>
      </c>
      <c r="BB43">
        <f t="shared" si="0"/>
        <v>696.37646024058404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165.03162635895967</v>
      </c>
      <c r="L44">
        <v>54.622622560130146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5.2141543116490174</v>
      </c>
      <c r="R44">
        <v>10.768536405867971</v>
      </c>
      <c r="S44">
        <v>6.6986265618860514</v>
      </c>
      <c r="T44">
        <v>0</v>
      </c>
      <c r="U44">
        <v>228.18234184167395</v>
      </c>
      <c r="V44">
        <v>3.6169090909090915</v>
      </c>
      <c r="W44">
        <v>11.783728827339736</v>
      </c>
      <c r="X44">
        <v>37.466307254036096</v>
      </c>
      <c r="Y44">
        <v>0</v>
      </c>
      <c r="Z44">
        <v>3.3293303999999999</v>
      </c>
      <c r="AA44">
        <v>0</v>
      </c>
      <c r="AB44">
        <v>3.3181035999999993</v>
      </c>
      <c r="AC44">
        <v>0</v>
      </c>
      <c r="AD44">
        <v>2.3151845999999998</v>
      </c>
      <c r="AE44">
        <v>3.5847020000000001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12.956460000000002</v>
      </c>
      <c r="AL44">
        <v>5.3118000000000016</v>
      </c>
      <c r="AM44">
        <v>1.3406171428571427</v>
      </c>
      <c r="AN44">
        <v>0</v>
      </c>
      <c r="AO44">
        <v>0</v>
      </c>
      <c r="AP44">
        <v>0.5856732</v>
      </c>
      <c r="AQ44">
        <v>0</v>
      </c>
      <c r="AR44">
        <v>12.618719999999998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25.469404707285559</v>
      </c>
      <c r="BB44">
        <f t="shared" si="0"/>
        <v>694.00530826458396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165.03162635895967</v>
      </c>
      <c r="L45">
        <v>54.622622560130146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5.0791753112033193</v>
      </c>
      <c r="R45">
        <v>9.9519322392800422</v>
      </c>
      <c r="S45">
        <v>6.6986265618860514</v>
      </c>
      <c r="T45">
        <v>0</v>
      </c>
      <c r="U45">
        <v>228.18234184167395</v>
      </c>
      <c r="V45">
        <v>3.6169090909090915</v>
      </c>
      <c r="W45">
        <v>11.783728827339736</v>
      </c>
      <c r="X45">
        <v>37.466307254036096</v>
      </c>
      <c r="Y45">
        <v>0</v>
      </c>
      <c r="Z45">
        <v>3.3293303999999999</v>
      </c>
      <c r="AA45">
        <v>0</v>
      </c>
      <c r="AB45">
        <v>3.3181035999999993</v>
      </c>
      <c r="AC45">
        <v>0</v>
      </c>
      <c r="AD45">
        <v>2.3151845999999998</v>
      </c>
      <c r="AE45">
        <v>3.5847020000000001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12.956460000000002</v>
      </c>
      <c r="AL45">
        <v>5.3118000000000016</v>
      </c>
      <c r="AM45">
        <v>1.3406171428571427</v>
      </c>
      <c r="AN45">
        <v>0</v>
      </c>
      <c r="AO45">
        <v>0</v>
      </c>
      <c r="AP45">
        <v>0.5856732</v>
      </c>
      <c r="AQ45">
        <v>0</v>
      </c>
      <c r="AR45">
        <v>12.618719999999998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25.43571864777925</v>
      </c>
      <c r="BB45">
        <f t="shared" si="0"/>
        <v>693.08741115705664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165.03162635895967</v>
      </c>
      <c r="L46">
        <v>54.622622560130146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5.0791753112033193</v>
      </c>
      <c r="R46">
        <v>8.5324613959234075</v>
      </c>
      <c r="S46">
        <v>6.6986265618860514</v>
      </c>
      <c r="T46">
        <v>0</v>
      </c>
      <c r="U46">
        <v>228.18234184167395</v>
      </c>
      <c r="V46">
        <v>3.6169090909090915</v>
      </c>
      <c r="W46">
        <v>11.783728827339736</v>
      </c>
      <c r="X46">
        <v>37.466307254036096</v>
      </c>
      <c r="Y46">
        <v>0</v>
      </c>
      <c r="Z46">
        <v>1.6646651999999997</v>
      </c>
      <c r="AA46">
        <v>0</v>
      </c>
      <c r="AB46">
        <v>0</v>
      </c>
      <c r="AC46">
        <v>0</v>
      </c>
      <c r="AD46">
        <v>2.3151845999999998</v>
      </c>
      <c r="AE46">
        <v>3.5847020000000001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12.956460000000002</v>
      </c>
      <c r="AL46">
        <v>5.3118000000000016</v>
      </c>
      <c r="AM46">
        <v>1.3406171428571427</v>
      </c>
      <c r="AN46">
        <v>0</v>
      </c>
      <c r="AO46">
        <v>0</v>
      </c>
      <c r="AP46">
        <v>0.5856732</v>
      </c>
      <c r="AQ46">
        <v>0</v>
      </c>
      <c r="AR46">
        <v>12.618719999999998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25.209079587924418</v>
      </c>
      <c r="BB46">
        <f t="shared" si="0"/>
        <v>686.91181057355482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165.03162635895967</v>
      </c>
      <c r="L47">
        <v>54.622622560130146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5.0791753112033193</v>
      </c>
      <c r="R47">
        <v>8.5324613959234075</v>
      </c>
      <c r="S47">
        <v>6.6986265618860514</v>
      </c>
      <c r="T47">
        <v>0</v>
      </c>
      <c r="U47">
        <v>228.18234184167395</v>
      </c>
      <c r="V47">
        <v>3.6169090909090915</v>
      </c>
      <c r="W47">
        <v>11.783728827339736</v>
      </c>
      <c r="X47">
        <v>37.466307254036096</v>
      </c>
      <c r="Y47">
        <v>0</v>
      </c>
      <c r="Z47">
        <v>1.6646651999999997</v>
      </c>
      <c r="AA47">
        <v>0</v>
      </c>
      <c r="AB47">
        <v>0</v>
      </c>
      <c r="AC47">
        <v>0</v>
      </c>
      <c r="AD47">
        <v>2.3151845999999998</v>
      </c>
      <c r="AE47">
        <v>3.5847020000000001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12.956460000000002</v>
      </c>
      <c r="AL47">
        <v>5.3118000000000016</v>
      </c>
      <c r="AM47">
        <v>1.3406171428571427</v>
      </c>
      <c r="AN47">
        <v>0</v>
      </c>
      <c r="AO47">
        <v>0</v>
      </c>
      <c r="AP47">
        <v>0.5856732</v>
      </c>
      <c r="AQ47">
        <v>0</v>
      </c>
      <c r="AR47">
        <v>12.618719999999998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25.209079587924418</v>
      </c>
      <c r="BB47">
        <f t="shared" si="0"/>
        <v>686.91181057355482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165.03162635895967</v>
      </c>
      <c r="L48">
        <v>54.622622560130146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5.0791753112033193</v>
      </c>
      <c r="R48">
        <v>8.5324613959234075</v>
      </c>
      <c r="S48">
        <v>6.6986265618860514</v>
      </c>
      <c r="T48">
        <v>0</v>
      </c>
      <c r="U48">
        <v>228.18234184167395</v>
      </c>
      <c r="V48">
        <v>3.6169090909090915</v>
      </c>
      <c r="W48">
        <v>11.783728827339736</v>
      </c>
      <c r="X48">
        <v>37.466307254036096</v>
      </c>
      <c r="Y48">
        <v>0</v>
      </c>
      <c r="Z48">
        <v>1.6646651999999997</v>
      </c>
      <c r="AA48">
        <v>0</v>
      </c>
      <c r="AB48">
        <v>0</v>
      </c>
      <c r="AC48">
        <v>0</v>
      </c>
      <c r="AD48">
        <v>2.3151845999999998</v>
      </c>
      <c r="AE48">
        <v>3.5847020000000001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12.956460000000002</v>
      </c>
      <c r="AL48">
        <v>5.3118000000000016</v>
      </c>
      <c r="AM48">
        <v>1.3406171428571427</v>
      </c>
      <c r="AN48">
        <v>0</v>
      </c>
      <c r="AO48">
        <v>0</v>
      </c>
      <c r="AP48">
        <v>0.5856732</v>
      </c>
      <c r="AQ48">
        <v>0</v>
      </c>
      <c r="AR48">
        <v>12.618719999999998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25.209079587924418</v>
      </c>
      <c r="BB48">
        <f t="shared" si="0"/>
        <v>686.91181057355482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165.03162635895967</v>
      </c>
      <c r="L49">
        <v>54.622622560130146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5.0791753112033193</v>
      </c>
      <c r="R49">
        <v>8.5324613959234075</v>
      </c>
      <c r="S49">
        <v>6.6986265618860514</v>
      </c>
      <c r="T49">
        <v>0</v>
      </c>
      <c r="U49">
        <v>228.18234184167395</v>
      </c>
      <c r="V49">
        <v>3.6169090909090915</v>
      </c>
      <c r="W49">
        <v>11.783728827339736</v>
      </c>
      <c r="X49">
        <v>37.466307254036096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3.5847020000000001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12.956460000000002</v>
      </c>
      <c r="AL49">
        <v>5.3118000000000016</v>
      </c>
      <c r="AM49">
        <v>1.3406171428571427</v>
      </c>
      <c r="AN49">
        <v>0</v>
      </c>
      <c r="AO49">
        <v>0</v>
      </c>
      <c r="AP49">
        <v>0.5856732</v>
      </c>
      <c r="AQ49">
        <v>0</v>
      </c>
      <c r="AR49">
        <v>12.618719999999998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25.068192899924416</v>
      </c>
      <c r="BB49">
        <f t="shared" si="0"/>
        <v>683.07284746155494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165.03162635895967</v>
      </c>
      <c r="L50">
        <v>54.622622560130146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5.0791753112033193</v>
      </c>
      <c r="R50">
        <v>8.5324613959234075</v>
      </c>
      <c r="S50">
        <v>6.6986265618860514</v>
      </c>
      <c r="T50">
        <v>0</v>
      </c>
      <c r="U50">
        <v>228.18234184167395</v>
      </c>
      <c r="V50">
        <v>3.6169090909090915</v>
      </c>
      <c r="W50">
        <v>11.783728827339736</v>
      </c>
      <c r="X50">
        <v>37.466307254036096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3.5847020000000001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12.956460000000002</v>
      </c>
      <c r="AL50">
        <v>5.3118000000000016</v>
      </c>
      <c r="AM50">
        <v>1.3406171428571427</v>
      </c>
      <c r="AN50">
        <v>0</v>
      </c>
      <c r="AO50">
        <v>0</v>
      </c>
      <c r="AP50">
        <v>0.5856732</v>
      </c>
      <c r="AQ50">
        <v>0</v>
      </c>
      <c r="AR50">
        <v>12.618719999999998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25.068192899924416</v>
      </c>
      <c r="BB50">
        <f t="shared" si="0"/>
        <v>683.07284746155494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165.03162635895967</v>
      </c>
      <c r="L51">
        <v>54.622622560130146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5.0791753112033193</v>
      </c>
      <c r="R51">
        <v>8.5324613959234075</v>
      </c>
      <c r="S51">
        <v>6.6986265618860514</v>
      </c>
      <c r="T51">
        <v>0</v>
      </c>
      <c r="U51">
        <v>228.18234184167395</v>
      </c>
      <c r="V51">
        <v>3.6169090909090915</v>
      </c>
      <c r="W51">
        <v>11.783728827339736</v>
      </c>
      <c r="X51">
        <v>37.466307254036096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3.5847020000000001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12.956460000000002</v>
      </c>
      <c r="AL51">
        <v>8.8530000000000015</v>
      </c>
      <c r="AM51">
        <v>0</v>
      </c>
      <c r="AN51">
        <v>0</v>
      </c>
      <c r="AO51">
        <v>0</v>
      </c>
      <c r="AP51">
        <v>0.5856732</v>
      </c>
      <c r="AQ51">
        <v>0</v>
      </c>
      <c r="AR51">
        <v>12.618719999999998</v>
      </c>
      <c r="AS51">
        <v>7.9269945599999989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25.139900929730118</v>
      </c>
      <c r="BB51">
        <f t="shared" si="0"/>
        <v>685.02678156689217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165.03162635895967</v>
      </c>
      <c r="L52">
        <v>54.622622560130146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5.0791753112033193</v>
      </c>
      <c r="R52">
        <v>8.5324613959234075</v>
      </c>
      <c r="S52">
        <v>6.6986265618860514</v>
      </c>
      <c r="T52">
        <v>0</v>
      </c>
      <c r="U52">
        <v>228.18234184167395</v>
      </c>
      <c r="V52">
        <v>3.6169090909090915</v>
      </c>
      <c r="W52">
        <v>11.783728827339736</v>
      </c>
      <c r="X52">
        <v>37.466307254036096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3.5847020000000001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12.956460000000002</v>
      </c>
      <c r="AL52">
        <v>8.8530000000000015</v>
      </c>
      <c r="AM52">
        <v>0</v>
      </c>
      <c r="AN52">
        <v>0</v>
      </c>
      <c r="AO52">
        <v>0</v>
      </c>
      <c r="AP52">
        <v>0.5856732</v>
      </c>
      <c r="AQ52">
        <v>0</v>
      </c>
      <c r="AR52">
        <v>12.618719999999998</v>
      </c>
      <c r="AS52">
        <v>7.9269945599999989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25.139900929730118</v>
      </c>
      <c r="BB52">
        <f t="shared" si="0"/>
        <v>685.02678156689217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165.03162635895967</v>
      </c>
      <c r="L53">
        <v>54.622622560130146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5.0791753112033193</v>
      </c>
      <c r="R53">
        <v>8.5324613959234075</v>
      </c>
      <c r="S53">
        <v>6.6986265618860514</v>
      </c>
      <c r="T53">
        <v>0</v>
      </c>
      <c r="U53">
        <v>228.18234184167395</v>
      </c>
      <c r="V53">
        <v>3.6169090909090915</v>
      </c>
      <c r="W53">
        <v>11.783728827339736</v>
      </c>
      <c r="X53">
        <v>37.466307254036096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3.5847020000000001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12.956460000000002</v>
      </c>
      <c r="AL53">
        <v>8.8530000000000015</v>
      </c>
      <c r="AM53">
        <v>0</v>
      </c>
      <c r="AN53">
        <v>0</v>
      </c>
      <c r="AO53">
        <v>0</v>
      </c>
      <c r="AP53">
        <v>0.5856732</v>
      </c>
      <c r="AQ53">
        <v>0</v>
      </c>
      <c r="AR53">
        <v>12.618719999999998</v>
      </c>
      <c r="AS53">
        <v>7.9269945599999989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25.139900929730118</v>
      </c>
      <c r="BB53">
        <f t="shared" si="0"/>
        <v>685.02678156689217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165.03162635895967</v>
      </c>
      <c r="L54">
        <v>54.622622560130146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5.0791753112033193</v>
      </c>
      <c r="R54">
        <v>8.5324613959234075</v>
      </c>
      <c r="S54">
        <v>6.6986265618860514</v>
      </c>
      <c r="T54">
        <v>0</v>
      </c>
      <c r="U54">
        <v>228.18234184167395</v>
      </c>
      <c r="V54">
        <v>3.6169090909090915</v>
      </c>
      <c r="W54">
        <v>11.783728827339736</v>
      </c>
      <c r="X54">
        <v>37.466307254036096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3.5847020000000001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12.956460000000002</v>
      </c>
      <c r="AL54">
        <v>8.8530000000000015</v>
      </c>
      <c r="AM54">
        <v>0</v>
      </c>
      <c r="AN54">
        <v>0</v>
      </c>
      <c r="AO54">
        <v>0</v>
      </c>
      <c r="AP54">
        <v>0.5856732</v>
      </c>
      <c r="AQ54">
        <v>0</v>
      </c>
      <c r="AR54">
        <v>12.618719999999998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24.907667205730117</v>
      </c>
      <c r="BB54">
        <f t="shared" si="0"/>
        <v>678.69874393089208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165.03162635895967</v>
      </c>
      <c r="L55">
        <v>54.622622560130146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5.0791753112033193</v>
      </c>
      <c r="R55">
        <v>8.5324613959234075</v>
      </c>
      <c r="S55">
        <v>6.6986265618860514</v>
      </c>
      <c r="T55">
        <v>0</v>
      </c>
      <c r="U55">
        <v>228.18234184167395</v>
      </c>
      <c r="V55">
        <v>3.6169090909090915</v>
      </c>
      <c r="W55">
        <v>11.783728827339736</v>
      </c>
      <c r="X55">
        <v>37.466307254036096</v>
      </c>
      <c r="Y55">
        <v>0</v>
      </c>
      <c r="Z55">
        <v>0</v>
      </c>
      <c r="AA55">
        <v>0</v>
      </c>
      <c r="AB55">
        <v>0</v>
      </c>
      <c r="AC55">
        <v>2.4581713599999997</v>
      </c>
      <c r="AD55">
        <v>0</v>
      </c>
      <c r="AE55">
        <v>7.1694040000000001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12.956460000000002</v>
      </c>
      <c r="AL55">
        <v>8.8530000000000015</v>
      </c>
      <c r="AM55">
        <v>0</v>
      </c>
      <c r="AN55">
        <v>0</v>
      </c>
      <c r="AO55">
        <v>0</v>
      </c>
      <c r="AP55">
        <v>1.7244821999999997</v>
      </c>
      <c r="AQ55">
        <v>0</v>
      </c>
      <c r="AR55">
        <v>12.618719999999998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25.161898853730111</v>
      </c>
      <c r="BB55">
        <f t="shared" si="0"/>
        <v>685.62619464289219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165.03162635895967</v>
      </c>
      <c r="L56">
        <v>54.622622560130146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5.0791753112033193</v>
      </c>
      <c r="R56">
        <v>8.5324613959234075</v>
      </c>
      <c r="S56">
        <v>6.6986265618860514</v>
      </c>
      <c r="T56">
        <v>0</v>
      </c>
      <c r="U56">
        <v>228.18234184167395</v>
      </c>
      <c r="V56">
        <v>3.6169090909090915</v>
      </c>
      <c r="W56">
        <v>11.783728827339736</v>
      </c>
      <c r="X56">
        <v>37.466307254036096</v>
      </c>
      <c r="Y56">
        <v>0</v>
      </c>
      <c r="Z56">
        <v>1.6646651999999997</v>
      </c>
      <c r="AA56">
        <v>0</v>
      </c>
      <c r="AB56">
        <v>3.3181035999999993</v>
      </c>
      <c r="AC56">
        <v>2.4581713599999997</v>
      </c>
      <c r="AD56">
        <v>0</v>
      </c>
      <c r="AE56">
        <v>7.1694040000000001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12.956460000000002</v>
      </c>
      <c r="AL56">
        <v>8.8530000000000015</v>
      </c>
      <c r="AM56">
        <v>0</v>
      </c>
      <c r="AN56">
        <v>0</v>
      </c>
      <c r="AO56">
        <v>0</v>
      </c>
      <c r="AP56">
        <v>1.7244821999999997</v>
      </c>
      <c r="AQ56">
        <v>0</v>
      </c>
      <c r="AR56">
        <v>12.618719999999998</v>
      </c>
      <c r="AS56">
        <v>3.7584887999999999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25.422957513730111</v>
      </c>
      <c r="BB56">
        <f t="shared" si="0"/>
        <v>692.73967038289209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165.03162635895967</v>
      </c>
      <c r="L57">
        <v>54.622622560130146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5.0791753112033193</v>
      </c>
      <c r="R57">
        <v>8.5324613959234075</v>
      </c>
      <c r="S57">
        <v>6.6986265618860514</v>
      </c>
      <c r="T57">
        <v>0</v>
      </c>
      <c r="U57">
        <v>228.18234184167395</v>
      </c>
      <c r="V57">
        <v>3.6169090909090915</v>
      </c>
      <c r="W57">
        <v>11.783728827339736</v>
      </c>
      <c r="X57">
        <v>37.466307254036096</v>
      </c>
      <c r="Y57">
        <v>0</v>
      </c>
      <c r="Z57">
        <v>1.6646651999999997</v>
      </c>
      <c r="AA57">
        <v>0</v>
      </c>
      <c r="AB57">
        <v>3.3181035999999993</v>
      </c>
      <c r="AC57">
        <v>2.4581713599999997</v>
      </c>
      <c r="AD57">
        <v>0</v>
      </c>
      <c r="AE57">
        <v>7.1694040000000001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12.956460000000002</v>
      </c>
      <c r="AL57">
        <v>8.8530000000000015</v>
      </c>
      <c r="AM57">
        <v>0</v>
      </c>
      <c r="AN57">
        <v>0</v>
      </c>
      <c r="AO57">
        <v>0</v>
      </c>
      <c r="AP57">
        <v>1.7244821999999997</v>
      </c>
      <c r="AQ57">
        <v>0</v>
      </c>
      <c r="AR57">
        <v>12.618719999999998</v>
      </c>
      <c r="AS57">
        <v>5.4668928000000001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25.483434913730115</v>
      </c>
      <c r="BB57">
        <f t="shared" si="0"/>
        <v>694.38759698289209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165.03162635895967</v>
      </c>
      <c r="L58">
        <v>54.622622560130146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5.0791753112033193</v>
      </c>
      <c r="R58">
        <v>8.5324613959234075</v>
      </c>
      <c r="S58">
        <v>6.6986265618860514</v>
      </c>
      <c r="T58">
        <v>0</v>
      </c>
      <c r="U58">
        <v>228.18234184167395</v>
      </c>
      <c r="V58">
        <v>3.6169090909090915</v>
      </c>
      <c r="W58">
        <v>11.783728827339736</v>
      </c>
      <c r="X58">
        <v>37.466307254036096</v>
      </c>
      <c r="Y58">
        <v>0</v>
      </c>
      <c r="Z58">
        <v>1.6646651999999997</v>
      </c>
      <c r="AA58">
        <v>0</v>
      </c>
      <c r="AB58">
        <v>6.6023490000000002</v>
      </c>
      <c r="AC58">
        <v>2.4581713599999997</v>
      </c>
      <c r="AD58">
        <v>0</v>
      </c>
      <c r="AE58">
        <v>7.1694040000000001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12.956460000000002</v>
      </c>
      <c r="AL58">
        <v>8.8530000000000015</v>
      </c>
      <c r="AM58">
        <v>0</v>
      </c>
      <c r="AN58">
        <v>0</v>
      </c>
      <c r="AO58">
        <v>0</v>
      </c>
      <c r="AP58">
        <v>1.7244821999999997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25.692977801730112</v>
      </c>
      <c r="BB58">
        <f t="shared" si="0"/>
        <v>700.09734197689215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165.03162635895967</v>
      </c>
      <c r="L59">
        <v>54.622622560130146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4.2927990184049074</v>
      </c>
      <c r="R59">
        <v>8.5324613959234075</v>
      </c>
      <c r="S59">
        <v>6.6986265618860514</v>
      </c>
      <c r="T59">
        <v>0</v>
      </c>
      <c r="U59">
        <v>228.18234184167395</v>
      </c>
      <c r="V59">
        <v>3.6169090909090915</v>
      </c>
      <c r="W59">
        <v>11.783728827339736</v>
      </c>
      <c r="X59">
        <v>37.466307254036096</v>
      </c>
      <c r="Y59">
        <v>0</v>
      </c>
      <c r="Z59">
        <v>1.6646651999999997</v>
      </c>
      <c r="AA59">
        <v>3.5685374400000005</v>
      </c>
      <c r="AB59">
        <v>6.6700654000000004</v>
      </c>
      <c r="AC59">
        <v>2.4581713599999997</v>
      </c>
      <c r="AD59">
        <v>0</v>
      </c>
      <c r="AE59">
        <v>7.1694040000000001</v>
      </c>
      <c r="AF59">
        <v>0</v>
      </c>
      <c r="AG59">
        <v>0</v>
      </c>
      <c r="AH59">
        <v>3.0067250000000003</v>
      </c>
      <c r="AI59">
        <v>0</v>
      </c>
      <c r="AJ59">
        <v>0</v>
      </c>
      <c r="AK59">
        <v>12.956460000000002</v>
      </c>
      <c r="AL59">
        <v>8.8530000000000015</v>
      </c>
      <c r="AM59">
        <v>1.3406171428571427</v>
      </c>
      <c r="AN59">
        <v>0</v>
      </c>
      <c r="AO59">
        <v>0</v>
      </c>
      <c r="AP59">
        <v>0.5856732</v>
      </c>
      <c r="AQ59">
        <v>0</v>
      </c>
      <c r="AR59">
        <v>12.618719999999998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25.907445668178415</v>
      </c>
      <c r="BB59">
        <f t="shared" si="0"/>
        <v>705.94128480050244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165.03162635895967</v>
      </c>
      <c r="L60">
        <v>54.622622560130146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4.2927990184049074</v>
      </c>
      <c r="R60">
        <v>8.5324613959234075</v>
      </c>
      <c r="S60">
        <v>6.6986265618860514</v>
      </c>
      <c r="T60">
        <v>0</v>
      </c>
      <c r="U60">
        <v>228.18234184167395</v>
      </c>
      <c r="V60">
        <v>3.6169090909090915</v>
      </c>
      <c r="W60">
        <v>11.783728827339736</v>
      </c>
      <c r="X60">
        <v>37.466307254036096</v>
      </c>
      <c r="Y60">
        <v>0</v>
      </c>
      <c r="Z60">
        <v>1.6646651999999997</v>
      </c>
      <c r="AA60">
        <v>7.1234300000000008</v>
      </c>
      <c r="AB60">
        <v>6.6700654000000004</v>
      </c>
      <c r="AC60">
        <v>4.9163427199999985</v>
      </c>
      <c r="AD60">
        <v>0</v>
      </c>
      <c r="AE60">
        <v>7.1694040000000001</v>
      </c>
      <c r="AF60">
        <v>0</v>
      </c>
      <c r="AG60">
        <v>0</v>
      </c>
      <c r="AH60">
        <v>4.3296839999999994</v>
      </c>
      <c r="AI60">
        <v>0</v>
      </c>
      <c r="AJ60">
        <v>0</v>
      </c>
      <c r="AK60">
        <v>12.956460000000002</v>
      </c>
      <c r="AL60">
        <v>8.8530000000000015</v>
      </c>
      <c r="AM60">
        <v>1.3406171428571427</v>
      </c>
      <c r="AN60">
        <v>0</v>
      </c>
      <c r="AO60">
        <v>0</v>
      </c>
      <c r="AP60">
        <v>0.5856732</v>
      </c>
      <c r="AQ60">
        <v>0</v>
      </c>
      <c r="AR60">
        <v>12.618719999999998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26.167140602178417</v>
      </c>
      <c r="BB60">
        <f t="shared" si="0"/>
        <v>713.01761278650247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165.03162635895967</v>
      </c>
      <c r="L61">
        <v>54.622622560130146</v>
      </c>
      <c r="M61">
        <v>0</v>
      </c>
      <c r="N61">
        <v>30.005595541121739</v>
      </c>
      <c r="O61">
        <v>50.382675622432721</v>
      </c>
      <c r="P61">
        <v>62.239062371006362</v>
      </c>
      <c r="Q61">
        <v>4.2927990184049074</v>
      </c>
      <c r="R61">
        <v>8.5324613959234075</v>
      </c>
      <c r="S61">
        <v>6.6986265618860514</v>
      </c>
      <c r="T61">
        <v>0</v>
      </c>
      <c r="U61">
        <v>228.18234184167395</v>
      </c>
      <c r="V61">
        <v>3.6169090909090915</v>
      </c>
      <c r="W61">
        <v>11.783728827339736</v>
      </c>
      <c r="X61">
        <v>37.466307254036096</v>
      </c>
      <c r="Y61">
        <v>0</v>
      </c>
      <c r="Z61">
        <v>1.6646651999999997</v>
      </c>
      <c r="AA61">
        <v>7.1234300000000008</v>
      </c>
      <c r="AB61">
        <v>6.6700654000000004</v>
      </c>
      <c r="AC61">
        <v>4.9163427199999985</v>
      </c>
      <c r="AD61">
        <v>0</v>
      </c>
      <c r="AE61">
        <v>7.1694040000000001</v>
      </c>
      <c r="AF61">
        <v>0</v>
      </c>
      <c r="AG61">
        <v>0</v>
      </c>
      <c r="AH61">
        <v>5.9412886</v>
      </c>
      <c r="AI61">
        <v>0</v>
      </c>
      <c r="AJ61">
        <v>0</v>
      </c>
      <c r="AK61">
        <v>12.956460000000002</v>
      </c>
      <c r="AL61">
        <v>8.8530000000000015</v>
      </c>
      <c r="AM61">
        <v>2.6812342857142855</v>
      </c>
      <c r="AN61">
        <v>0</v>
      </c>
      <c r="AO61">
        <v>0</v>
      </c>
      <c r="AP61">
        <v>0.5856732</v>
      </c>
      <c r="AQ61">
        <v>0</v>
      </c>
      <c r="AR61">
        <v>12.618719999999998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26.271649573924453</v>
      </c>
      <c r="BB61">
        <f t="shared" si="0"/>
        <v>715.86532555761346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165.03162635895967</v>
      </c>
      <c r="L62">
        <v>54.622622560130146</v>
      </c>
      <c r="M62">
        <v>0</v>
      </c>
      <c r="N62">
        <v>30.005595541121739</v>
      </c>
      <c r="O62">
        <v>50.382675622432721</v>
      </c>
      <c r="P62">
        <v>62.239062371006362</v>
      </c>
      <c r="Q62">
        <v>4.2927990184049074</v>
      </c>
      <c r="R62">
        <v>8.5324613959234075</v>
      </c>
      <c r="S62">
        <v>6.6986265618860514</v>
      </c>
      <c r="T62">
        <v>0</v>
      </c>
      <c r="U62">
        <v>228.18234184167395</v>
      </c>
      <c r="V62">
        <v>3.6169090909090915</v>
      </c>
      <c r="W62">
        <v>11.783728827339736</v>
      </c>
      <c r="X62">
        <v>37.466307254036096</v>
      </c>
      <c r="Y62">
        <v>0</v>
      </c>
      <c r="Z62">
        <v>1.6646651999999997</v>
      </c>
      <c r="AA62">
        <v>7.1234300000000008</v>
      </c>
      <c r="AB62">
        <v>6.6700654000000004</v>
      </c>
      <c r="AC62">
        <v>4.9163427199999985</v>
      </c>
      <c r="AD62">
        <v>0</v>
      </c>
      <c r="AE62">
        <v>7.1694040000000001</v>
      </c>
      <c r="AF62">
        <v>0</v>
      </c>
      <c r="AG62">
        <v>0</v>
      </c>
      <c r="AH62">
        <v>5.9412886</v>
      </c>
      <c r="AI62">
        <v>0</v>
      </c>
      <c r="AJ62">
        <v>0</v>
      </c>
      <c r="AK62">
        <v>12.956460000000002</v>
      </c>
      <c r="AL62">
        <v>8.8530000000000015</v>
      </c>
      <c r="AM62">
        <v>2.6812342857142855</v>
      </c>
      <c r="AN62">
        <v>0</v>
      </c>
      <c r="AO62">
        <v>0</v>
      </c>
      <c r="AP62">
        <v>0.5856732</v>
      </c>
      <c r="AQ62">
        <v>0</v>
      </c>
      <c r="AR62">
        <v>12.618719999999998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26.271649573924453</v>
      </c>
      <c r="BB62">
        <f t="shared" si="0"/>
        <v>715.86532555761346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165.03162635895967</v>
      </c>
      <c r="L63">
        <v>54.622622560130146</v>
      </c>
      <c r="M63">
        <v>0</v>
      </c>
      <c r="N63">
        <v>30.005595541121739</v>
      </c>
      <c r="O63">
        <v>50.382675622432721</v>
      </c>
      <c r="P63">
        <v>62.239062371006362</v>
      </c>
      <c r="Q63">
        <v>4.2927990184049074</v>
      </c>
      <c r="R63">
        <v>8.5324613959234075</v>
      </c>
      <c r="S63">
        <v>6.6986265618860514</v>
      </c>
      <c r="T63">
        <v>0</v>
      </c>
      <c r="U63">
        <v>228.18234184167395</v>
      </c>
      <c r="V63">
        <v>3.6169090909090915</v>
      </c>
      <c r="W63">
        <v>11.783728827339736</v>
      </c>
      <c r="X63">
        <v>37.466307254036096</v>
      </c>
      <c r="Y63">
        <v>0</v>
      </c>
      <c r="Z63">
        <v>1.6646651999999997</v>
      </c>
      <c r="AA63">
        <v>7.1234300000000008</v>
      </c>
      <c r="AB63">
        <v>6.6700654000000004</v>
      </c>
      <c r="AC63">
        <v>4.9163427199999985</v>
      </c>
      <c r="AD63">
        <v>0</v>
      </c>
      <c r="AE63">
        <v>7.1694040000000001</v>
      </c>
      <c r="AF63">
        <v>0</v>
      </c>
      <c r="AG63">
        <v>0</v>
      </c>
      <c r="AH63">
        <v>5.9412886</v>
      </c>
      <c r="AI63">
        <v>0</v>
      </c>
      <c r="AJ63">
        <v>0</v>
      </c>
      <c r="AK63">
        <v>12.956460000000002</v>
      </c>
      <c r="AL63">
        <v>8.8530000000000015</v>
      </c>
      <c r="AM63">
        <v>2.6812342857142855</v>
      </c>
      <c r="AN63">
        <v>0</v>
      </c>
      <c r="AO63">
        <v>0</v>
      </c>
      <c r="AP63">
        <v>0.5856732</v>
      </c>
      <c r="AQ63">
        <v>0</v>
      </c>
      <c r="AR63">
        <v>12.618719999999998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26.271649573924453</v>
      </c>
      <c r="BB63">
        <f t="shared" si="0"/>
        <v>715.86532555761346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165.03162635895967</v>
      </c>
      <c r="L64">
        <v>54.622622560130146</v>
      </c>
      <c r="M64">
        <v>0</v>
      </c>
      <c r="N64">
        <v>30.005595541121739</v>
      </c>
      <c r="O64">
        <v>50.382675622432721</v>
      </c>
      <c r="P64">
        <v>62.239062371006362</v>
      </c>
      <c r="Q64">
        <v>4.2927990184049074</v>
      </c>
      <c r="R64">
        <v>8.5324613959234075</v>
      </c>
      <c r="S64">
        <v>6.6986265618860514</v>
      </c>
      <c r="T64">
        <v>0</v>
      </c>
      <c r="U64">
        <v>228.18234184167395</v>
      </c>
      <c r="V64">
        <v>3.6169090909090915</v>
      </c>
      <c r="W64">
        <v>11.783728827339736</v>
      </c>
      <c r="X64">
        <v>37.466307254036096</v>
      </c>
      <c r="Y64">
        <v>0</v>
      </c>
      <c r="Z64">
        <v>1.6646651999999997</v>
      </c>
      <c r="AA64">
        <v>7.1234300000000008</v>
      </c>
      <c r="AB64">
        <v>6.6700654000000004</v>
      </c>
      <c r="AC64">
        <v>2.4581713599999997</v>
      </c>
      <c r="AD64">
        <v>0</v>
      </c>
      <c r="AE64">
        <v>7.1694040000000001</v>
      </c>
      <c r="AF64">
        <v>0</v>
      </c>
      <c r="AG64">
        <v>0</v>
      </c>
      <c r="AH64">
        <v>11.545824</v>
      </c>
      <c r="AI64">
        <v>0</v>
      </c>
      <c r="AJ64">
        <v>0</v>
      </c>
      <c r="AK64">
        <v>12.956460000000002</v>
      </c>
      <c r="AL64">
        <v>8.8530000000000015</v>
      </c>
      <c r="AM64">
        <v>2.6812342857142855</v>
      </c>
      <c r="AN64">
        <v>0</v>
      </c>
      <c r="AO64">
        <v>0</v>
      </c>
      <c r="AP64">
        <v>0.5856732</v>
      </c>
      <c r="AQ64">
        <v>0</v>
      </c>
      <c r="AR64">
        <v>12.618719999999998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26.38303085992445</v>
      </c>
      <c r="BB64">
        <f t="shared" si="0"/>
        <v>718.90030831161357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165.03162635895967</v>
      </c>
      <c r="L65">
        <v>54.622622560130146</v>
      </c>
      <c r="M65">
        <v>0</v>
      </c>
      <c r="N65">
        <v>30.005595541121739</v>
      </c>
      <c r="O65">
        <v>50.382675622432721</v>
      </c>
      <c r="P65">
        <v>62.239062371006362</v>
      </c>
      <c r="Q65">
        <v>4.2927990184049074</v>
      </c>
      <c r="R65">
        <v>5.3819837876712322</v>
      </c>
      <c r="S65">
        <v>6.6986265618860514</v>
      </c>
      <c r="T65">
        <v>0</v>
      </c>
      <c r="U65">
        <v>228.18234184167395</v>
      </c>
      <c r="V65">
        <v>3.6169090909090915</v>
      </c>
      <c r="W65">
        <v>11.783728827339736</v>
      </c>
      <c r="X65">
        <v>37.466307254036096</v>
      </c>
      <c r="Y65">
        <v>0</v>
      </c>
      <c r="Z65">
        <v>1.6646651999999997</v>
      </c>
      <c r="AA65">
        <v>7.1234300000000008</v>
      </c>
      <c r="AB65">
        <v>3.3181035999999993</v>
      </c>
      <c r="AC65">
        <v>0</v>
      </c>
      <c r="AD65">
        <v>0</v>
      </c>
      <c r="AE65">
        <v>7.1694040000000001</v>
      </c>
      <c r="AF65">
        <v>0</v>
      </c>
      <c r="AG65">
        <v>0</v>
      </c>
      <c r="AH65">
        <v>11.810415800000001</v>
      </c>
      <c r="AI65">
        <v>0</v>
      </c>
      <c r="AJ65">
        <v>0</v>
      </c>
      <c r="AK65">
        <v>12.956460000000002</v>
      </c>
      <c r="AL65">
        <v>5.3118000000000016</v>
      </c>
      <c r="AM65">
        <v>2.6812342857142855</v>
      </c>
      <c r="AN65">
        <v>0</v>
      </c>
      <c r="AO65">
        <v>0</v>
      </c>
      <c r="AP65">
        <v>0.5856732</v>
      </c>
      <c r="AQ65">
        <v>0</v>
      </c>
      <c r="AR65">
        <v>12.618719999999998</v>
      </c>
      <c r="AS65">
        <v>8.337011519999999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25.958154924220786</v>
      </c>
      <c r="BB65">
        <f t="shared" si="0"/>
        <v>707.32304151706501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165.03162635895967</v>
      </c>
      <c r="L66">
        <v>54.622622560130146</v>
      </c>
      <c r="M66">
        <v>0</v>
      </c>
      <c r="N66">
        <v>30.005595541121739</v>
      </c>
      <c r="O66">
        <v>50.382675622432721</v>
      </c>
      <c r="P66">
        <v>62.239062371006362</v>
      </c>
      <c r="Q66">
        <v>4.2927990184049074</v>
      </c>
      <c r="R66">
        <v>5.3819837876712322</v>
      </c>
      <c r="S66">
        <v>6.6986265618860514</v>
      </c>
      <c r="T66">
        <v>0</v>
      </c>
      <c r="U66">
        <v>228.18234184167395</v>
      </c>
      <c r="V66">
        <v>3.6169090909090915</v>
      </c>
      <c r="W66">
        <v>11.783728827339736</v>
      </c>
      <c r="X66">
        <v>37.466307254036096</v>
      </c>
      <c r="Y66">
        <v>0</v>
      </c>
      <c r="Z66">
        <v>1.6646651999999997</v>
      </c>
      <c r="AA66">
        <v>7.1234300000000008</v>
      </c>
      <c r="AB66">
        <v>1.3543279999999998</v>
      </c>
      <c r="AC66">
        <v>0</v>
      </c>
      <c r="AD66">
        <v>0</v>
      </c>
      <c r="AE66">
        <v>7.1694040000000001</v>
      </c>
      <c r="AF66">
        <v>0</v>
      </c>
      <c r="AG66">
        <v>0</v>
      </c>
      <c r="AH66">
        <v>9.8139503999999995</v>
      </c>
      <c r="AI66">
        <v>0</v>
      </c>
      <c r="AJ66">
        <v>0</v>
      </c>
      <c r="AK66">
        <v>12.956460000000002</v>
      </c>
      <c r="AL66">
        <v>5.3118000000000016</v>
      </c>
      <c r="AM66">
        <v>2.6812342857142855</v>
      </c>
      <c r="AN66">
        <v>0</v>
      </c>
      <c r="AO66">
        <v>0</v>
      </c>
      <c r="AP66">
        <v>0.65074799999999988</v>
      </c>
      <c r="AQ66">
        <v>0</v>
      </c>
      <c r="AR66">
        <v>12.618719999999998</v>
      </c>
      <c r="AS66">
        <v>8.337011519999999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25.820266198220779</v>
      </c>
      <c r="BB66">
        <f t="shared" si="0"/>
        <v>703.56576404306509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82.521348837967579</v>
      </c>
      <c r="L67">
        <v>54.622622560130146</v>
      </c>
      <c r="M67">
        <v>0</v>
      </c>
      <c r="N67">
        <v>30.005595541121739</v>
      </c>
      <c r="O67">
        <v>50.382675622432721</v>
      </c>
      <c r="P67">
        <v>62.239062371006362</v>
      </c>
      <c r="Q67">
        <v>4.2927990184049074</v>
      </c>
      <c r="R67">
        <v>5.3819837876712322</v>
      </c>
      <c r="S67">
        <v>6.6986265618860514</v>
      </c>
      <c r="T67">
        <v>0</v>
      </c>
      <c r="U67">
        <v>228.18234184167395</v>
      </c>
      <c r="V67">
        <v>3.6169090909090915</v>
      </c>
      <c r="W67">
        <v>11.783728827339736</v>
      </c>
      <c r="X67">
        <v>37.466307254036096</v>
      </c>
      <c r="Y67">
        <v>0</v>
      </c>
      <c r="Z67">
        <v>1.6646651999999997</v>
      </c>
      <c r="AA67">
        <v>6.421120000000001</v>
      </c>
      <c r="AB67">
        <v>0</v>
      </c>
      <c r="AC67">
        <v>0</v>
      </c>
      <c r="AD67">
        <v>0</v>
      </c>
      <c r="AE67">
        <v>7.1694040000000001</v>
      </c>
      <c r="AF67">
        <v>0</v>
      </c>
      <c r="AG67">
        <v>0</v>
      </c>
      <c r="AH67">
        <v>9.6215200000000003</v>
      </c>
      <c r="AI67">
        <v>0</v>
      </c>
      <c r="AJ67">
        <v>0</v>
      </c>
      <c r="AK67">
        <v>12.956460000000002</v>
      </c>
      <c r="AL67">
        <v>5.3118000000000016</v>
      </c>
      <c r="AM67">
        <v>2.6812342857142855</v>
      </c>
      <c r="AN67">
        <v>0</v>
      </c>
      <c r="AO67">
        <v>0</v>
      </c>
      <c r="AP67">
        <v>0.65074799999999988</v>
      </c>
      <c r="AQ67">
        <v>0</v>
      </c>
      <c r="AR67">
        <v>12.618719999999998</v>
      </c>
      <c r="AS67">
        <v>8.337011519999999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22.819785281658817</v>
      </c>
      <c r="BB67">
        <f t="shared" si="0"/>
        <v>621.80689903863504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82.521348837967579</v>
      </c>
      <c r="L68">
        <v>54.622622560130146</v>
      </c>
      <c r="M68">
        <v>0</v>
      </c>
      <c r="N68">
        <v>30.005595541121739</v>
      </c>
      <c r="O68">
        <v>50.382675622432721</v>
      </c>
      <c r="P68">
        <v>62.239062371006362</v>
      </c>
      <c r="Q68">
        <v>4.2927990184049074</v>
      </c>
      <c r="R68">
        <v>5.3819837876712322</v>
      </c>
      <c r="S68">
        <v>6.6986265618860514</v>
      </c>
      <c r="T68">
        <v>0</v>
      </c>
      <c r="U68">
        <v>228.18234184167395</v>
      </c>
      <c r="V68">
        <v>3.6169090909090915</v>
      </c>
      <c r="W68">
        <v>11.783728827339736</v>
      </c>
      <c r="X68">
        <v>37.466307254036096</v>
      </c>
      <c r="Y68">
        <v>0</v>
      </c>
      <c r="Z68">
        <v>1.6646651999999997</v>
      </c>
      <c r="AA68">
        <v>6.421120000000001</v>
      </c>
      <c r="AB68">
        <v>0</v>
      </c>
      <c r="AC68">
        <v>0</v>
      </c>
      <c r="AD68">
        <v>0</v>
      </c>
      <c r="AE68">
        <v>7.1694040000000001</v>
      </c>
      <c r="AF68">
        <v>0</v>
      </c>
      <c r="AG68">
        <v>0</v>
      </c>
      <c r="AH68">
        <v>9.6215200000000003</v>
      </c>
      <c r="AI68">
        <v>0</v>
      </c>
      <c r="AJ68">
        <v>0</v>
      </c>
      <c r="AK68">
        <v>12.956460000000002</v>
      </c>
      <c r="AL68">
        <v>5.3118000000000016</v>
      </c>
      <c r="AM68">
        <v>2.6812342857142855</v>
      </c>
      <c r="AN68">
        <v>0</v>
      </c>
      <c r="AO68">
        <v>0</v>
      </c>
      <c r="AP68">
        <v>0.65074799999999988</v>
      </c>
      <c r="AQ68">
        <v>0</v>
      </c>
      <c r="AR68">
        <v>12.618719999999998</v>
      </c>
      <c r="AS68">
        <v>8.337011519999999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22.819785281658817</v>
      </c>
      <c r="BB68">
        <f t="shared" ref="BB68:BB99" si="1">SUM(B68:AZ68)-BA68</f>
        <v>621.80689903863504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82.521348837967579</v>
      </c>
      <c r="L69">
        <v>54.622622560130146</v>
      </c>
      <c r="M69">
        <v>0</v>
      </c>
      <c r="N69">
        <v>30.005595541121739</v>
      </c>
      <c r="O69">
        <v>50.382675622432721</v>
      </c>
      <c r="P69">
        <v>59.835937499999993</v>
      </c>
      <c r="Q69">
        <v>4.2927990184049074</v>
      </c>
      <c r="R69">
        <v>5.3819837876712322</v>
      </c>
      <c r="S69">
        <v>6.6986265618860514</v>
      </c>
      <c r="T69">
        <v>0</v>
      </c>
      <c r="U69">
        <v>228.18234184167395</v>
      </c>
      <c r="V69">
        <v>3.6169090909090915</v>
      </c>
      <c r="W69">
        <v>11.783728827339736</v>
      </c>
      <c r="X69">
        <v>37.466307254036096</v>
      </c>
      <c r="Y69">
        <v>0</v>
      </c>
      <c r="Z69">
        <v>1.6646651999999997</v>
      </c>
      <c r="AA69">
        <v>6.421120000000001</v>
      </c>
      <c r="AB69">
        <v>0</v>
      </c>
      <c r="AC69">
        <v>0</v>
      </c>
      <c r="AD69">
        <v>2.3151845999999998</v>
      </c>
      <c r="AE69">
        <v>7.1694040000000001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12.956460000000002</v>
      </c>
      <c r="AL69">
        <v>5.3118000000000016</v>
      </c>
      <c r="AM69">
        <v>2.6812342857142855</v>
      </c>
      <c r="AN69">
        <v>0</v>
      </c>
      <c r="AO69">
        <v>0</v>
      </c>
      <c r="AP69">
        <v>0.65074799999999988</v>
      </c>
      <c r="AQ69">
        <v>0</v>
      </c>
      <c r="AR69">
        <v>12.618719999999998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22.808350029433559</v>
      </c>
      <c r="BB69">
        <f t="shared" si="1"/>
        <v>621.49531778185383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82.521348837967579</v>
      </c>
      <c r="L70">
        <v>54.622622560130146</v>
      </c>
      <c r="M70">
        <v>0</v>
      </c>
      <c r="N70">
        <v>30.005595541121739</v>
      </c>
      <c r="O70">
        <v>50.382675622432721</v>
      </c>
      <c r="P70">
        <v>59.835937499999993</v>
      </c>
      <c r="Q70">
        <v>4.2927990184049074</v>
      </c>
      <c r="R70">
        <v>5.3819837876712322</v>
      </c>
      <c r="S70">
        <v>6.6986265618860514</v>
      </c>
      <c r="T70">
        <v>0</v>
      </c>
      <c r="U70">
        <v>228.18234184167395</v>
      </c>
      <c r="V70">
        <v>3.6169090909090915</v>
      </c>
      <c r="W70">
        <v>11.783728827339736</v>
      </c>
      <c r="X70">
        <v>37.466307254036096</v>
      </c>
      <c r="Y70">
        <v>0</v>
      </c>
      <c r="Z70">
        <v>1.6646651999999997</v>
      </c>
      <c r="AA70">
        <v>3.2105600000000005</v>
      </c>
      <c r="AB70">
        <v>0</v>
      </c>
      <c r="AC70">
        <v>0</v>
      </c>
      <c r="AD70">
        <v>2.3151845999999998</v>
      </c>
      <c r="AE70">
        <v>7.1694040000000001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12.956460000000002</v>
      </c>
      <c r="AL70">
        <v>5.3118000000000016</v>
      </c>
      <c r="AM70">
        <v>2.6812342857142855</v>
      </c>
      <c r="AN70">
        <v>0</v>
      </c>
      <c r="AO70">
        <v>0</v>
      </c>
      <c r="AP70">
        <v>0.65074799999999988</v>
      </c>
      <c r="AQ70">
        <v>0</v>
      </c>
      <c r="AR70">
        <v>12.618719999999998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22.694696205433555</v>
      </c>
      <c r="BB70">
        <f t="shared" si="1"/>
        <v>618.39841160585388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82.521348837967579</v>
      </c>
      <c r="L71">
        <v>54.622622560130146</v>
      </c>
      <c r="M71">
        <v>0</v>
      </c>
      <c r="N71">
        <v>30.005595541121739</v>
      </c>
      <c r="O71">
        <v>50.382675622432721</v>
      </c>
      <c r="P71">
        <v>59.835937499999993</v>
      </c>
      <c r="Q71">
        <v>4.2927990184049074</v>
      </c>
      <c r="R71">
        <v>5.3819837876712322</v>
      </c>
      <c r="S71">
        <v>6.6986265618860514</v>
      </c>
      <c r="T71">
        <v>0</v>
      </c>
      <c r="U71">
        <v>228.18234184167395</v>
      </c>
      <c r="V71">
        <v>3.6169090909090915</v>
      </c>
      <c r="W71">
        <v>11.783728827339736</v>
      </c>
      <c r="X71">
        <v>37.466307254036096</v>
      </c>
      <c r="Y71">
        <v>0</v>
      </c>
      <c r="Z71">
        <v>1.6646651999999997</v>
      </c>
      <c r="AA71">
        <v>3.2105600000000005</v>
      </c>
      <c r="AB71">
        <v>0</v>
      </c>
      <c r="AC71">
        <v>0</v>
      </c>
      <c r="AD71">
        <v>2.3151845999999998</v>
      </c>
      <c r="AE71">
        <v>7.1694040000000001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12.956460000000002</v>
      </c>
      <c r="AL71">
        <v>2.6559000000000008</v>
      </c>
      <c r="AM71">
        <v>2.6812342857142855</v>
      </c>
      <c r="AN71">
        <v>0</v>
      </c>
      <c r="AO71">
        <v>0</v>
      </c>
      <c r="AP71">
        <v>0.65074799999999988</v>
      </c>
      <c r="AQ71">
        <v>0</v>
      </c>
      <c r="AR71">
        <v>12.618719999999998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22.600677396225297</v>
      </c>
      <c r="BB71">
        <f t="shared" si="1"/>
        <v>615.83653041506216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82.521348837967579</v>
      </c>
      <c r="L72">
        <v>54.622622560130146</v>
      </c>
      <c r="M72">
        <v>0</v>
      </c>
      <c r="N72">
        <v>30.005595541121739</v>
      </c>
      <c r="O72">
        <v>50.382675622432721</v>
      </c>
      <c r="P72">
        <v>59.835937499999993</v>
      </c>
      <c r="Q72">
        <v>4.2927990184049074</v>
      </c>
      <c r="R72">
        <v>5.3819837876712322</v>
      </c>
      <c r="S72">
        <v>6.6986265618860514</v>
      </c>
      <c r="T72">
        <v>0</v>
      </c>
      <c r="U72">
        <v>228.18234184167395</v>
      </c>
      <c r="V72">
        <v>3.6169090909090915</v>
      </c>
      <c r="W72">
        <v>11.783728827339736</v>
      </c>
      <c r="X72">
        <v>37.466307254036096</v>
      </c>
      <c r="Y72">
        <v>0</v>
      </c>
      <c r="Z72">
        <v>1.6646651999999997</v>
      </c>
      <c r="AA72">
        <v>3.2105600000000005</v>
      </c>
      <c r="AB72">
        <v>0</v>
      </c>
      <c r="AC72">
        <v>0</v>
      </c>
      <c r="AD72">
        <v>2.3151845999999998</v>
      </c>
      <c r="AE72">
        <v>7.1694040000000001</v>
      </c>
      <c r="AF72">
        <v>0</v>
      </c>
      <c r="AG72">
        <v>0</v>
      </c>
      <c r="AH72">
        <v>9.6215200000000003</v>
      </c>
      <c r="AI72">
        <v>0</v>
      </c>
      <c r="AJ72">
        <v>0</v>
      </c>
      <c r="AK72">
        <v>12.956460000000002</v>
      </c>
      <c r="AL72">
        <v>2.6559000000000008</v>
      </c>
      <c r="AM72">
        <v>2.6812342857142855</v>
      </c>
      <c r="AN72">
        <v>0</v>
      </c>
      <c r="AO72">
        <v>0</v>
      </c>
      <c r="AP72">
        <v>0.65074799999999988</v>
      </c>
      <c r="AQ72">
        <v>0</v>
      </c>
      <c r="AR72">
        <v>12.618719999999998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22.600677396225297</v>
      </c>
      <c r="BB72">
        <f t="shared" si="1"/>
        <v>615.83653041506216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82.521348837967579</v>
      </c>
      <c r="L73">
        <v>54.622622560130146</v>
      </c>
      <c r="M73">
        <v>0</v>
      </c>
      <c r="N73">
        <v>30.005595541121739</v>
      </c>
      <c r="O73">
        <v>50.382675622432721</v>
      </c>
      <c r="P73">
        <v>59.096336057023642</v>
      </c>
      <c r="Q73">
        <v>4.2923926380368096</v>
      </c>
      <c r="R73">
        <v>5.3819837876712322</v>
      </c>
      <c r="S73">
        <v>6.6986265618860514</v>
      </c>
      <c r="T73">
        <v>0</v>
      </c>
      <c r="U73">
        <v>228.18234184167395</v>
      </c>
      <c r="V73">
        <v>3.6169090909090915</v>
      </c>
      <c r="W73">
        <v>11.783728827339736</v>
      </c>
      <c r="X73">
        <v>37.466307254036096</v>
      </c>
      <c r="Y73">
        <v>0</v>
      </c>
      <c r="Z73">
        <v>1.6646651999999997</v>
      </c>
      <c r="AA73">
        <v>3.2105600000000005</v>
      </c>
      <c r="AB73">
        <v>3.3181035999999993</v>
      </c>
      <c r="AC73">
        <v>0</v>
      </c>
      <c r="AD73">
        <v>2.3151845999999998</v>
      </c>
      <c r="AE73">
        <v>7.1694040000000001</v>
      </c>
      <c r="AF73">
        <v>0</v>
      </c>
      <c r="AG73">
        <v>0</v>
      </c>
      <c r="AH73">
        <v>9.6215200000000003</v>
      </c>
      <c r="AI73">
        <v>0</v>
      </c>
      <c r="AJ73">
        <v>0</v>
      </c>
      <c r="AK73">
        <v>12.956460000000002</v>
      </c>
      <c r="AL73">
        <v>2.6559000000000008</v>
      </c>
      <c r="AM73">
        <v>2.6812342857142855</v>
      </c>
      <c r="AN73">
        <v>0</v>
      </c>
      <c r="AO73">
        <v>0</v>
      </c>
      <c r="AP73">
        <v>1.7244821999999997</v>
      </c>
      <c r="AQ73">
        <v>0</v>
      </c>
      <c r="AR73">
        <v>12.618719999999998</v>
      </c>
      <c r="AS73">
        <v>8.3711795999999996</v>
      </c>
      <c r="AT73">
        <v>0</v>
      </c>
      <c r="AU73">
        <v>0</v>
      </c>
      <c r="AV73">
        <v>0</v>
      </c>
      <c r="AW73">
        <v>3.0400000000000005</v>
      </c>
      <c r="AX73">
        <v>0</v>
      </c>
      <c r="AY73">
        <v>0</v>
      </c>
      <c r="AZ73">
        <v>0</v>
      </c>
      <c r="BA73">
        <v>22.847099237843324</v>
      </c>
      <c r="BB73">
        <f t="shared" si="1"/>
        <v>622.55118286809954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82.521348837967579</v>
      </c>
      <c r="L74">
        <v>54.622622560130146</v>
      </c>
      <c r="M74">
        <v>0</v>
      </c>
      <c r="N74">
        <v>30.005595541121739</v>
      </c>
      <c r="O74">
        <v>50.382675622432721</v>
      </c>
      <c r="P74">
        <v>59.096336057023642</v>
      </c>
      <c r="Q74">
        <v>4.2923926380368096</v>
      </c>
      <c r="R74">
        <v>5.3819837876712322</v>
      </c>
      <c r="S74">
        <v>6.6986265618860514</v>
      </c>
      <c r="T74">
        <v>0</v>
      </c>
      <c r="U74">
        <v>228.18234184167395</v>
      </c>
      <c r="V74">
        <v>3.6169090909090915</v>
      </c>
      <c r="W74">
        <v>11.783728827339736</v>
      </c>
      <c r="X74">
        <v>37.466307254036096</v>
      </c>
      <c r="Y74">
        <v>0</v>
      </c>
      <c r="Z74">
        <v>1.6646651999999997</v>
      </c>
      <c r="AA74">
        <v>3.2105600000000005</v>
      </c>
      <c r="AB74">
        <v>3.3181035999999993</v>
      </c>
      <c r="AC74">
        <v>2.4581713599999997</v>
      </c>
      <c r="AD74">
        <v>4.6303691999999996</v>
      </c>
      <c r="AE74">
        <v>7.1694040000000001</v>
      </c>
      <c r="AF74">
        <v>0</v>
      </c>
      <c r="AG74">
        <v>0</v>
      </c>
      <c r="AH74">
        <v>9.6215200000000003</v>
      </c>
      <c r="AI74">
        <v>0</v>
      </c>
      <c r="AJ74">
        <v>0</v>
      </c>
      <c r="AK74">
        <v>12.956460000000002</v>
      </c>
      <c r="AL74">
        <v>8.8530000000000015</v>
      </c>
      <c r="AM74">
        <v>2.6812342857142855</v>
      </c>
      <c r="AN74">
        <v>0</v>
      </c>
      <c r="AO74">
        <v>0</v>
      </c>
      <c r="AP74">
        <v>1.7244821999999997</v>
      </c>
      <c r="AQ74">
        <v>0</v>
      </c>
      <c r="AR74">
        <v>12.618719999999998</v>
      </c>
      <c r="AS74">
        <v>8.3711795999999996</v>
      </c>
      <c r="AT74">
        <v>0</v>
      </c>
      <c r="AU74">
        <v>0</v>
      </c>
      <c r="AV74">
        <v>0</v>
      </c>
      <c r="AW74">
        <v>3.0400000000000005</v>
      </c>
      <c r="AX74">
        <v>0</v>
      </c>
      <c r="AY74">
        <v>0</v>
      </c>
      <c r="AZ74">
        <v>0</v>
      </c>
      <c r="BA74">
        <v>23.235453684635061</v>
      </c>
      <c r="BB74">
        <f t="shared" si="1"/>
        <v>633.13328438130782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82.521348837967579</v>
      </c>
      <c r="L75">
        <v>54.622622560130146</v>
      </c>
      <c r="M75">
        <v>0</v>
      </c>
      <c r="N75">
        <v>30.005595541121739</v>
      </c>
      <c r="O75">
        <v>50.382675622432721</v>
      </c>
      <c r="P75">
        <v>59.096336057023642</v>
      </c>
      <c r="Q75">
        <v>4.2923926380368096</v>
      </c>
      <c r="R75">
        <v>5.3819837876712322</v>
      </c>
      <c r="S75">
        <v>6.6986265618860514</v>
      </c>
      <c r="T75">
        <v>0</v>
      </c>
      <c r="U75">
        <v>228.18234184167395</v>
      </c>
      <c r="V75">
        <v>3.6169090909090915</v>
      </c>
      <c r="W75">
        <v>11.783728827339736</v>
      </c>
      <c r="X75">
        <v>37.466307254036096</v>
      </c>
      <c r="Y75">
        <v>0</v>
      </c>
      <c r="Z75">
        <v>1.6646651999999997</v>
      </c>
      <c r="AA75">
        <v>3.5516819999999996</v>
      </c>
      <c r="AB75">
        <v>3.3181035999999993</v>
      </c>
      <c r="AC75">
        <v>2.4581713599999997</v>
      </c>
      <c r="AD75">
        <v>4.6303691999999996</v>
      </c>
      <c r="AE75">
        <v>7.1694040000000001</v>
      </c>
      <c r="AF75">
        <v>0</v>
      </c>
      <c r="AG75">
        <v>0</v>
      </c>
      <c r="AH75">
        <v>16.837660000000003</v>
      </c>
      <c r="AI75">
        <v>0</v>
      </c>
      <c r="AJ75">
        <v>0</v>
      </c>
      <c r="AK75">
        <v>12.956460000000002</v>
      </c>
      <c r="AL75">
        <v>20.361900000000002</v>
      </c>
      <c r="AM75">
        <v>2.6812342857142855</v>
      </c>
      <c r="AN75">
        <v>0</v>
      </c>
      <c r="AO75">
        <v>0</v>
      </c>
      <c r="AP75">
        <v>1.7244821999999997</v>
      </c>
      <c r="AQ75">
        <v>0</v>
      </c>
      <c r="AR75">
        <v>12.618719999999998</v>
      </c>
      <c r="AS75">
        <v>8.3711795999999996</v>
      </c>
      <c r="AT75">
        <v>0</v>
      </c>
      <c r="AU75">
        <v>0</v>
      </c>
      <c r="AV75">
        <v>0</v>
      </c>
      <c r="AW75">
        <v>3.0400000000000005</v>
      </c>
      <c r="AX75">
        <v>0</v>
      </c>
      <c r="AY75">
        <v>0</v>
      </c>
      <c r="AZ75">
        <v>0</v>
      </c>
      <c r="BA75">
        <v>23.910395717843329</v>
      </c>
      <c r="BB75">
        <f t="shared" si="1"/>
        <v>651.52450434809964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82.521348837967579</v>
      </c>
      <c r="L76">
        <v>54.622622560130146</v>
      </c>
      <c r="M76">
        <v>0</v>
      </c>
      <c r="N76">
        <v>30.005595541121739</v>
      </c>
      <c r="O76">
        <v>50.382675622432721</v>
      </c>
      <c r="P76">
        <v>59.096336057023642</v>
      </c>
      <c r="Q76">
        <v>4.2923926380368096</v>
      </c>
      <c r="R76">
        <v>5.3819837876712322</v>
      </c>
      <c r="S76">
        <v>6.6986265618860514</v>
      </c>
      <c r="T76">
        <v>0</v>
      </c>
      <c r="U76">
        <v>228.18234184167395</v>
      </c>
      <c r="V76">
        <v>3.6169090909090915</v>
      </c>
      <c r="W76">
        <v>11.783728827339736</v>
      </c>
      <c r="X76">
        <v>37.466307254036096</v>
      </c>
      <c r="Y76">
        <v>0</v>
      </c>
      <c r="Z76">
        <v>1.6646651999999997</v>
      </c>
      <c r="AA76">
        <v>6.421120000000001</v>
      </c>
      <c r="AB76">
        <v>3.3181035999999993</v>
      </c>
      <c r="AC76">
        <v>4.9163427199999985</v>
      </c>
      <c r="AD76">
        <v>4.6303691999999996</v>
      </c>
      <c r="AE76">
        <v>7.1694040000000001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12.956460000000002</v>
      </c>
      <c r="AL76">
        <v>20.361900000000002</v>
      </c>
      <c r="AM76">
        <v>2.6812342857142855</v>
      </c>
      <c r="AN76">
        <v>0</v>
      </c>
      <c r="AO76">
        <v>0</v>
      </c>
      <c r="AP76">
        <v>1.6594074000000001</v>
      </c>
      <c r="AQ76">
        <v>0</v>
      </c>
      <c r="AR76">
        <v>12.618719999999998</v>
      </c>
      <c r="AS76">
        <v>8.3711795999999996</v>
      </c>
      <c r="AT76">
        <v>0</v>
      </c>
      <c r="AU76">
        <v>0</v>
      </c>
      <c r="AV76">
        <v>0</v>
      </c>
      <c r="AW76">
        <v>3.0400000000000005</v>
      </c>
      <c r="AX76">
        <v>0</v>
      </c>
      <c r="AY76">
        <v>0</v>
      </c>
      <c r="AZ76">
        <v>0</v>
      </c>
      <c r="BA76">
        <v>24.13160126984333</v>
      </c>
      <c r="BB76">
        <f t="shared" si="1"/>
        <v>657.55203915609945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82.521348837967579</v>
      </c>
      <c r="L77">
        <v>54.622622560130146</v>
      </c>
      <c r="M77">
        <v>0</v>
      </c>
      <c r="N77">
        <v>30.005595541121739</v>
      </c>
      <c r="O77">
        <v>50.382675622432721</v>
      </c>
      <c r="P77">
        <v>59.096336057023642</v>
      </c>
      <c r="Q77">
        <v>4.2923926380368096</v>
      </c>
      <c r="R77">
        <v>5.3819837876712322</v>
      </c>
      <c r="S77">
        <v>6.6986265618860514</v>
      </c>
      <c r="T77">
        <v>0</v>
      </c>
      <c r="U77">
        <v>228.18234184167395</v>
      </c>
      <c r="V77">
        <v>3.6169090909090915</v>
      </c>
      <c r="W77">
        <v>11.783728827339736</v>
      </c>
      <c r="X77">
        <v>37.466307254036096</v>
      </c>
      <c r="Y77">
        <v>0</v>
      </c>
      <c r="Z77">
        <v>1.6646651999999997</v>
      </c>
      <c r="AA77">
        <v>9.6316799999999994</v>
      </c>
      <c r="AB77">
        <v>3.3181035999999993</v>
      </c>
      <c r="AC77">
        <v>4.9163427199999985</v>
      </c>
      <c r="AD77">
        <v>4.6303691999999996</v>
      </c>
      <c r="AE77">
        <v>7.1694040000000001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12.956460000000002</v>
      </c>
      <c r="AL77">
        <v>20.361900000000002</v>
      </c>
      <c r="AM77">
        <v>2.6812342857142855</v>
      </c>
      <c r="AN77">
        <v>0</v>
      </c>
      <c r="AO77">
        <v>0</v>
      </c>
      <c r="AP77">
        <v>0.5856732</v>
      </c>
      <c r="AQ77">
        <v>0</v>
      </c>
      <c r="AR77">
        <v>12.618719999999998</v>
      </c>
      <c r="AS77">
        <v>8.1019352820000012</v>
      </c>
      <c r="AT77">
        <v>0</v>
      </c>
      <c r="AU77">
        <v>0</v>
      </c>
      <c r="AV77">
        <v>0</v>
      </c>
      <c r="AW77">
        <v>3.0400000000000005</v>
      </c>
      <c r="AX77">
        <v>0</v>
      </c>
      <c r="AY77">
        <v>0</v>
      </c>
      <c r="AZ77">
        <v>0</v>
      </c>
      <c r="BA77">
        <v>24.430927315843324</v>
      </c>
      <c r="BB77">
        <f t="shared" si="1"/>
        <v>665.70826719209958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82.521348837967579</v>
      </c>
      <c r="L78">
        <v>54.622622560130146</v>
      </c>
      <c r="M78">
        <v>0</v>
      </c>
      <c r="N78">
        <v>30.005595541121739</v>
      </c>
      <c r="O78">
        <v>50.382675622432721</v>
      </c>
      <c r="P78">
        <v>59.096336057023642</v>
      </c>
      <c r="Q78">
        <v>4.2923926380368096</v>
      </c>
      <c r="R78">
        <v>5.3819837876712322</v>
      </c>
      <c r="S78">
        <v>6.6986265618860514</v>
      </c>
      <c r="T78">
        <v>0</v>
      </c>
      <c r="U78">
        <v>228.18234184167395</v>
      </c>
      <c r="V78">
        <v>3.6169090909090915</v>
      </c>
      <c r="W78">
        <v>11.783728827339736</v>
      </c>
      <c r="X78">
        <v>37.466307254036096</v>
      </c>
      <c r="Y78">
        <v>0</v>
      </c>
      <c r="Z78">
        <v>3.3293303999999999</v>
      </c>
      <c r="AA78">
        <v>9.6316799999999994</v>
      </c>
      <c r="AB78">
        <v>10.035570479999999</v>
      </c>
      <c r="AC78">
        <v>7.3819532319999999</v>
      </c>
      <c r="AD78">
        <v>6.9616594319999985</v>
      </c>
      <c r="AE78">
        <v>7.1694040000000001</v>
      </c>
      <c r="AF78">
        <v>0</v>
      </c>
      <c r="AG78">
        <v>0</v>
      </c>
      <c r="AH78">
        <v>29.706442999999997</v>
      </c>
      <c r="AI78">
        <v>1.9400519999999997</v>
      </c>
      <c r="AJ78">
        <v>0</v>
      </c>
      <c r="AK78">
        <v>12.956460000000002</v>
      </c>
      <c r="AL78">
        <v>20.361900000000002</v>
      </c>
      <c r="AM78">
        <v>4.0218514285714289</v>
      </c>
      <c r="AN78">
        <v>0</v>
      </c>
      <c r="AO78">
        <v>0</v>
      </c>
      <c r="AP78">
        <v>0.5856732</v>
      </c>
      <c r="AQ78">
        <v>0</v>
      </c>
      <c r="AR78">
        <v>12.618719999999998</v>
      </c>
      <c r="AS78">
        <v>8.1019352820000012</v>
      </c>
      <c r="AT78">
        <v>0</v>
      </c>
      <c r="AU78">
        <v>0</v>
      </c>
      <c r="AV78">
        <v>0</v>
      </c>
      <c r="AW78">
        <v>3.0400000000000005</v>
      </c>
      <c r="AX78">
        <v>0</v>
      </c>
      <c r="AY78">
        <v>0</v>
      </c>
      <c r="AZ78">
        <v>0</v>
      </c>
      <c r="BA78">
        <v>25.201029571621095</v>
      </c>
      <c r="BB78">
        <f t="shared" si="1"/>
        <v>686.69247150317904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82.521348837967579</v>
      </c>
      <c r="L79">
        <v>54.622622560130146</v>
      </c>
      <c r="M79">
        <v>0</v>
      </c>
      <c r="N79">
        <v>30.005595541121739</v>
      </c>
      <c r="O79">
        <v>50.382675622432721</v>
      </c>
      <c r="P79">
        <v>59.096336057023642</v>
      </c>
      <c r="Q79">
        <v>4.2923926380368096</v>
      </c>
      <c r="R79">
        <v>5.3819837876712322</v>
      </c>
      <c r="S79">
        <v>6.6986265618860514</v>
      </c>
      <c r="T79">
        <v>0</v>
      </c>
      <c r="U79">
        <v>228.18234184167395</v>
      </c>
      <c r="V79">
        <v>3.6169090909090915</v>
      </c>
      <c r="W79">
        <v>11.783728827339736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9.2822125760000009</v>
      </c>
      <c r="AE79">
        <v>12.556885224000002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12.956460000000002</v>
      </c>
      <c r="AL79">
        <v>8.8530000000000015</v>
      </c>
      <c r="AM79">
        <v>4.0218514285714289</v>
      </c>
      <c r="AN79">
        <v>0</v>
      </c>
      <c r="AO79">
        <v>0</v>
      </c>
      <c r="AP79">
        <v>0.5856732</v>
      </c>
      <c r="AQ79">
        <v>0</v>
      </c>
      <c r="AR79">
        <v>12.618719999999998</v>
      </c>
      <c r="AS79">
        <v>8.1019352820000012</v>
      </c>
      <c r="AT79">
        <v>0</v>
      </c>
      <c r="AU79">
        <v>0</v>
      </c>
      <c r="AV79">
        <v>0</v>
      </c>
      <c r="AW79">
        <v>3.0400000000000005</v>
      </c>
      <c r="AX79">
        <v>0</v>
      </c>
      <c r="AY79">
        <v>0</v>
      </c>
      <c r="AZ79">
        <v>0</v>
      </c>
      <c r="BA79">
        <v>25.602673396412843</v>
      </c>
      <c r="BB79">
        <f t="shared" si="1"/>
        <v>697.63668816638722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82.521348837967579</v>
      </c>
      <c r="L80">
        <v>54.622622560130146</v>
      </c>
      <c r="M80">
        <v>0</v>
      </c>
      <c r="N80">
        <v>30.005595541121739</v>
      </c>
      <c r="O80">
        <v>50.382675622432721</v>
      </c>
      <c r="P80">
        <v>59.096336057023642</v>
      </c>
      <c r="Q80">
        <v>4.2923926380368096</v>
      </c>
      <c r="R80">
        <v>5.3819837876712322</v>
      </c>
      <c r="S80">
        <v>6.6986265618860514</v>
      </c>
      <c r="T80">
        <v>0</v>
      </c>
      <c r="U80">
        <v>228.18234184167395</v>
      </c>
      <c r="V80">
        <v>3.6169090909090915</v>
      </c>
      <c r="W80">
        <v>11.783728827339736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9.2822125760000009</v>
      </c>
      <c r="AE80">
        <v>12.556885224000002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12.956460000000002</v>
      </c>
      <c r="AL80">
        <v>5.3118000000000016</v>
      </c>
      <c r="AM80">
        <v>4.0218514285714289</v>
      </c>
      <c r="AN80">
        <v>0</v>
      </c>
      <c r="AO80">
        <v>0</v>
      </c>
      <c r="AP80">
        <v>0.5856732</v>
      </c>
      <c r="AQ80">
        <v>0</v>
      </c>
      <c r="AR80">
        <v>12.618719999999998</v>
      </c>
      <c r="AS80">
        <v>8.1019352820000012</v>
      </c>
      <c r="AT80">
        <v>0</v>
      </c>
      <c r="AU80">
        <v>0</v>
      </c>
      <c r="AV80">
        <v>0</v>
      </c>
      <c r="AW80">
        <v>3.0400000000000005</v>
      </c>
      <c r="AX80">
        <v>0</v>
      </c>
      <c r="AY80">
        <v>0</v>
      </c>
      <c r="AZ80">
        <v>0</v>
      </c>
      <c r="BA80">
        <v>25.477314814829366</v>
      </c>
      <c r="BB80">
        <f t="shared" si="1"/>
        <v>694.22084674797065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82.521348837967579</v>
      </c>
      <c r="L81">
        <v>54.622622560130146</v>
      </c>
      <c r="M81">
        <v>0</v>
      </c>
      <c r="N81">
        <v>30.005595541121739</v>
      </c>
      <c r="O81">
        <v>50.382675622432721</v>
      </c>
      <c r="P81">
        <v>59.466090712742975</v>
      </c>
      <c r="Q81">
        <v>4.2923926380368096</v>
      </c>
      <c r="R81">
        <v>5.3819837876712322</v>
      </c>
      <c r="S81">
        <v>6.6986265618860514</v>
      </c>
      <c r="T81">
        <v>0</v>
      </c>
      <c r="U81">
        <v>228.18234184167395</v>
      </c>
      <c r="V81">
        <v>3.6169090909090915</v>
      </c>
      <c r="W81">
        <v>11.783728827339736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9.2822125760000009</v>
      </c>
      <c r="AE81">
        <v>12.556885224000002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12.956460000000002</v>
      </c>
      <c r="AL81">
        <v>5.3118000000000016</v>
      </c>
      <c r="AM81">
        <v>4.0218514285714289</v>
      </c>
      <c r="AN81">
        <v>0</v>
      </c>
      <c r="AO81">
        <v>0</v>
      </c>
      <c r="AP81">
        <v>0.5856732</v>
      </c>
      <c r="AQ81">
        <v>0</v>
      </c>
      <c r="AR81">
        <v>12.618719999999998</v>
      </c>
      <c r="AS81">
        <v>8.3711795999999996</v>
      </c>
      <c r="AT81">
        <v>0</v>
      </c>
      <c r="AU81">
        <v>0</v>
      </c>
      <c r="AV81">
        <v>0</v>
      </c>
      <c r="AW81">
        <v>3.0400000000000005</v>
      </c>
      <c r="AX81">
        <v>0</v>
      </c>
      <c r="AY81">
        <v>0</v>
      </c>
      <c r="AZ81">
        <v>0</v>
      </c>
      <c r="BA81">
        <v>25.499935479641827</v>
      </c>
      <c r="BB81">
        <f t="shared" si="1"/>
        <v>694.83722505687751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82.521348837967579</v>
      </c>
      <c r="L82">
        <v>54.622622560130146</v>
      </c>
      <c r="M82">
        <v>0</v>
      </c>
      <c r="N82">
        <v>30.005595541121739</v>
      </c>
      <c r="O82">
        <v>50.382675622432721</v>
      </c>
      <c r="P82">
        <v>59.466090712742975</v>
      </c>
      <c r="Q82">
        <v>4.2923926380368096</v>
      </c>
      <c r="R82">
        <v>5.3819837876712322</v>
      </c>
      <c r="S82">
        <v>6.6986265618860514</v>
      </c>
      <c r="T82">
        <v>0</v>
      </c>
      <c r="U82">
        <v>228.18234184167395</v>
      </c>
      <c r="V82">
        <v>3.6169090909090915</v>
      </c>
      <c r="W82">
        <v>11.783728827339736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9.2822125760000009</v>
      </c>
      <c r="AE82">
        <v>12.556885224000002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12.956460000000002</v>
      </c>
      <c r="AL82">
        <v>5.3118000000000016</v>
      </c>
      <c r="AM82">
        <v>4.0218514285714289</v>
      </c>
      <c r="AN82">
        <v>0</v>
      </c>
      <c r="AO82">
        <v>0</v>
      </c>
      <c r="AP82">
        <v>0.5856732</v>
      </c>
      <c r="AQ82">
        <v>0</v>
      </c>
      <c r="AR82">
        <v>12.618719999999998</v>
      </c>
      <c r="AS82">
        <v>8.3711795999999996</v>
      </c>
      <c r="AT82">
        <v>0</v>
      </c>
      <c r="AU82">
        <v>0</v>
      </c>
      <c r="AV82">
        <v>0</v>
      </c>
      <c r="AW82">
        <v>3.0400000000000005</v>
      </c>
      <c r="AX82">
        <v>0</v>
      </c>
      <c r="AY82">
        <v>0</v>
      </c>
      <c r="AZ82">
        <v>0</v>
      </c>
      <c r="BA82">
        <v>25.499935479641827</v>
      </c>
      <c r="BB82">
        <f t="shared" si="1"/>
        <v>694.83722505687751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82.521348837967579</v>
      </c>
      <c r="L83">
        <v>54.622622560130146</v>
      </c>
      <c r="M83">
        <v>0</v>
      </c>
      <c r="N83">
        <v>30.005595541121739</v>
      </c>
      <c r="O83">
        <v>50.382675622432721</v>
      </c>
      <c r="P83">
        <v>59.466090712742975</v>
      </c>
      <c r="Q83">
        <v>4.2923926380368096</v>
      </c>
      <c r="R83">
        <v>5.3819837876712322</v>
      </c>
      <c r="S83">
        <v>6.6986265618860514</v>
      </c>
      <c r="T83">
        <v>0</v>
      </c>
      <c r="U83">
        <v>228.18234184167395</v>
      </c>
      <c r="V83">
        <v>3.6169090909090915</v>
      </c>
      <c r="W83">
        <v>11.783728827339736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9.2822125760000009</v>
      </c>
      <c r="AE83">
        <v>12.556885224000002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12.956460000000002</v>
      </c>
      <c r="AL83">
        <v>5.3118000000000016</v>
      </c>
      <c r="AM83">
        <v>4.0218514285714289</v>
      </c>
      <c r="AN83">
        <v>0</v>
      </c>
      <c r="AO83">
        <v>0</v>
      </c>
      <c r="AP83">
        <v>0.5856732</v>
      </c>
      <c r="AQ83">
        <v>0</v>
      </c>
      <c r="AR83">
        <v>12.618719999999998</v>
      </c>
      <c r="AS83">
        <v>8.3711795999999996</v>
      </c>
      <c r="AT83">
        <v>0</v>
      </c>
      <c r="AU83">
        <v>0</v>
      </c>
      <c r="AV83">
        <v>0</v>
      </c>
      <c r="AW83">
        <v>3.0400000000000005</v>
      </c>
      <c r="AX83">
        <v>0</v>
      </c>
      <c r="AY83">
        <v>0</v>
      </c>
      <c r="AZ83">
        <v>0</v>
      </c>
      <c r="BA83">
        <v>25.499935479641827</v>
      </c>
      <c r="BB83">
        <f t="shared" si="1"/>
        <v>694.83722505687751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82.521348837967579</v>
      </c>
      <c r="L84">
        <v>54.622622560130146</v>
      </c>
      <c r="M84">
        <v>0</v>
      </c>
      <c r="N84">
        <v>30.005595541121739</v>
      </c>
      <c r="O84">
        <v>50.382675622432721</v>
      </c>
      <c r="P84">
        <v>59.466090712742975</v>
      </c>
      <c r="Q84">
        <v>4.2923926380368096</v>
      </c>
      <c r="R84">
        <v>5.3819837876712322</v>
      </c>
      <c r="S84">
        <v>6.6986265618860514</v>
      </c>
      <c r="T84">
        <v>0</v>
      </c>
      <c r="U84">
        <v>228.18234184167395</v>
      </c>
      <c r="V84">
        <v>3.6169090909090915</v>
      </c>
      <c r="W84">
        <v>11.783728827339736</v>
      </c>
      <c r="X84">
        <v>37.466307254036096</v>
      </c>
      <c r="Y84">
        <v>0</v>
      </c>
      <c r="Z84">
        <v>4.9939956000000008</v>
      </c>
      <c r="AA84">
        <v>10.273791999999997</v>
      </c>
      <c r="AB84">
        <v>10.035570479999999</v>
      </c>
      <c r="AC84">
        <v>7.3819532319999999</v>
      </c>
      <c r="AD84">
        <v>9.2822125760000009</v>
      </c>
      <c r="AE84">
        <v>12.556885224000002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12.956460000000002</v>
      </c>
      <c r="AL84">
        <v>5.3118000000000016</v>
      </c>
      <c r="AM84">
        <v>4.0218514285714289</v>
      </c>
      <c r="AN84">
        <v>0</v>
      </c>
      <c r="AO84">
        <v>0</v>
      </c>
      <c r="AP84">
        <v>0.5856732</v>
      </c>
      <c r="AQ84">
        <v>0</v>
      </c>
      <c r="AR84">
        <v>12.618719999999998</v>
      </c>
      <c r="AS84">
        <v>8.3711795999999996</v>
      </c>
      <c r="AT84">
        <v>0</v>
      </c>
      <c r="AU84">
        <v>0</v>
      </c>
      <c r="AV84">
        <v>0</v>
      </c>
      <c r="AW84">
        <v>3.0400000000000005</v>
      </c>
      <c r="AX84">
        <v>0</v>
      </c>
      <c r="AY84">
        <v>0</v>
      </c>
      <c r="AZ84">
        <v>0</v>
      </c>
      <c r="BA84">
        <v>25.484648997641827</v>
      </c>
      <c r="BB84">
        <f t="shared" si="1"/>
        <v>694.42069121887755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82.521348837967579</v>
      </c>
      <c r="L85">
        <v>54.622622560130146</v>
      </c>
      <c r="M85">
        <v>0</v>
      </c>
      <c r="N85">
        <v>30.005595541121739</v>
      </c>
      <c r="O85">
        <v>50.382675622432721</v>
      </c>
      <c r="P85">
        <v>59.466090712742975</v>
      </c>
      <c r="Q85">
        <v>4.2923926380368096</v>
      </c>
      <c r="R85">
        <v>5.3819837876712322</v>
      </c>
      <c r="S85">
        <v>6.6986265618860514</v>
      </c>
      <c r="T85">
        <v>0</v>
      </c>
      <c r="U85">
        <v>228.18234184167395</v>
      </c>
      <c r="V85">
        <v>3.6169090909090915</v>
      </c>
      <c r="W85">
        <v>11.783728827339736</v>
      </c>
      <c r="X85">
        <v>37.466307254036096</v>
      </c>
      <c r="Y85">
        <v>0</v>
      </c>
      <c r="Z85">
        <v>4.9939956000000008</v>
      </c>
      <c r="AA85">
        <v>10.032999999999999</v>
      </c>
      <c r="AB85">
        <v>10.035570479999999</v>
      </c>
      <c r="AC85">
        <v>7.3819532319999999</v>
      </c>
      <c r="AD85">
        <v>6.9616594319999985</v>
      </c>
      <c r="AE85">
        <v>12.556885224000002</v>
      </c>
      <c r="AF85">
        <v>0</v>
      </c>
      <c r="AG85">
        <v>0</v>
      </c>
      <c r="AH85">
        <v>35.6477316</v>
      </c>
      <c r="AI85">
        <v>1.6167099999999996</v>
      </c>
      <c r="AJ85">
        <v>0</v>
      </c>
      <c r="AK85">
        <v>12.956460000000002</v>
      </c>
      <c r="AL85">
        <v>5.3118000000000016</v>
      </c>
      <c r="AM85">
        <v>4.0218514285714289</v>
      </c>
      <c r="AN85">
        <v>0</v>
      </c>
      <c r="AO85">
        <v>0</v>
      </c>
      <c r="AP85">
        <v>0.5856732</v>
      </c>
      <c r="AQ85">
        <v>0</v>
      </c>
      <c r="AR85">
        <v>12.618719999999998</v>
      </c>
      <c r="AS85">
        <v>8.1019352820000012</v>
      </c>
      <c r="AT85">
        <v>0</v>
      </c>
      <c r="AU85">
        <v>0</v>
      </c>
      <c r="AV85">
        <v>0</v>
      </c>
      <c r="AW85">
        <v>3.0400000000000005</v>
      </c>
      <c r="AX85">
        <v>0</v>
      </c>
      <c r="AY85">
        <v>0</v>
      </c>
      <c r="AZ85">
        <v>0</v>
      </c>
      <c r="BA85">
        <v>25.144073605641832</v>
      </c>
      <c r="BB85">
        <f t="shared" si="1"/>
        <v>685.14049514887768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82.521348837967579</v>
      </c>
      <c r="L86">
        <v>54.622622560130146</v>
      </c>
      <c r="M86">
        <v>0</v>
      </c>
      <c r="N86">
        <v>30.005595541121739</v>
      </c>
      <c r="O86">
        <v>50.382675622432721</v>
      </c>
      <c r="P86">
        <v>59.466090712742975</v>
      </c>
      <c r="Q86">
        <v>4.2923926380368096</v>
      </c>
      <c r="R86">
        <v>5.3819837876712322</v>
      </c>
      <c r="S86">
        <v>6.6986265618860514</v>
      </c>
      <c r="T86">
        <v>0</v>
      </c>
      <c r="U86">
        <v>228.18234184167395</v>
      </c>
      <c r="V86">
        <v>3.6169090909090915</v>
      </c>
      <c r="W86">
        <v>11.783728827339736</v>
      </c>
      <c r="X86">
        <v>37.466307254036096</v>
      </c>
      <c r="Y86">
        <v>0</v>
      </c>
      <c r="Z86">
        <v>4.9939956000000008</v>
      </c>
      <c r="AA86">
        <v>9.6316799999999994</v>
      </c>
      <c r="AB86">
        <v>10.035570479999999</v>
      </c>
      <c r="AC86">
        <v>7.3819532319999999</v>
      </c>
      <c r="AD86">
        <v>6.9616594319999985</v>
      </c>
      <c r="AE86">
        <v>12.556885224000002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12.956460000000002</v>
      </c>
      <c r="AL86">
        <v>5.3118000000000016</v>
      </c>
      <c r="AM86">
        <v>4.0218514285714289</v>
      </c>
      <c r="AN86">
        <v>0</v>
      </c>
      <c r="AO86">
        <v>0</v>
      </c>
      <c r="AP86">
        <v>0.5856732</v>
      </c>
      <c r="AQ86">
        <v>0</v>
      </c>
      <c r="AR86">
        <v>12.618719999999998</v>
      </c>
      <c r="AS86">
        <v>8.1019352820000012</v>
      </c>
      <c r="AT86">
        <v>0</v>
      </c>
      <c r="AU86">
        <v>0</v>
      </c>
      <c r="AV86">
        <v>0</v>
      </c>
      <c r="AW86">
        <v>3.0400000000000005</v>
      </c>
      <c r="AX86">
        <v>0</v>
      </c>
      <c r="AY86">
        <v>0</v>
      </c>
      <c r="AZ86">
        <v>0</v>
      </c>
      <c r="BA86">
        <v>25.095527855641823</v>
      </c>
      <c r="BB86">
        <f t="shared" si="1"/>
        <v>683.81769489887756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82.521348837967579</v>
      </c>
      <c r="L87">
        <v>54.622622560130146</v>
      </c>
      <c r="M87">
        <v>0</v>
      </c>
      <c r="N87">
        <v>30.005595541121739</v>
      </c>
      <c r="O87">
        <v>50.382675622432721</v>
      </c>
      <c r="P87">
        <v>59.466090712742975</v>
      </c>
      <c r="Q87">
        <v>4.2923926380368096</v>
      </c>
      <c r="R87">
        <v>5.3819837876712322</v>
      </c>
      <c r="S87">
        <v>6.6986265618860514</v>
      </c>
      <c r="T87">
        <v>0</v>
      </c>
      <c r="U87">
        <v>228.18234184167395</v>
      </c>
      <c r="V87">
        <v>3.6169090909090915</v>
      </c>
      <c r="W87">
        <v>11.783728827339736</v>
      </c>
      <c r="X87">
        <v>37.466307254036096</v>
      </c>
      <c r="Y87">
        <v>0</v>
      </c>
      <c r="Z87">
        <v>1.6764000000000001</v>
      </c>
      <c r="AA87">
        <v>7.1234300000000008</v>
      </c>
      <c r="AB87">
        <v>6.6700654000000004</v>
      </c>
      <c r="AC87">
        <v>4.9163427199999985</v>
      </c>
      <c r="AD87">
        <v>6.9616594319999985</v>
      </c>
      <c r="AE87">
        <v>7.1694040000000001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12.956460000000002</v>
      </c>
      <c r="AL87">
        <v>5.3118000000000016</v>
      </c>
      <c r="AM87">
        <v>4.0218514285714289</v>
      </c>
      <c r="AN87">
        <v>0</v>
      </c>
      <c r="AO87">
        <v>0</v>
      </c>
      <c r="AP87">
        <v>0.5856732</v>
      </c>
      <c r="AQ87">
        <v>0</v>
      </c>
      <c r="AR87">
        <v>12.618719999999998</v>
      </c>
      <c r="AS87">
        <v>8.1019352820000012</v>
      </c>
      <c r="AT87">
        <v>0</v>
      </c>
      <c r="AU87">
        <v>0</v>
      </c>
      <c r="AV87">
        <v>0</v>
      </c>
      <c r="AW87">
        <v>3.0400000000000005</v>
      </c>
      <c r="AX87">
        <v>0</v>
      </c>
      <c r="AY87">
        <v>0</v>
      </c>
      <c r="AZ87">
        <v>0</v>
      </c>
      <c r="BA87">
        <v>24.258940501641828</v>
      </c>
      <c r="BB87">
        <f t="shared" si="1"/>
        <v>661.02186723687748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82.521348837967579</v>
      </c>
      <c r="L88">
        <v>54.622622560130146</v>
      </c>
      <c r="M88">
        <v>0</v>
      </c>
      <c r="N88">
        <v>30.005595541121739</v>
      </c>
      <c r="O88">
        <v>50.382675622432721</v>
      </c>
      <c r="P88">
        <v>59.466090712742975</v>
      </c>
      <c r="Q88">
        <v>4.2923926380368096</v>
      </c>
      <c r="R88">
        <v>5.3819837876712322</v>
      </c>
      <c r="S88">
        <v>6.6986265618860514</v>
      </c>
      <c r="T88">
        <v>0</v>
      </c>
      <c r="U88">
        <v>228.18234184167395</v>
      </c>
      <c r="V88">
        <v>3.6169090909090915</v>
      </c>
      <c r="W88">
        <v>11.783728827339736</v>
      </c>
      <c r="X88">
        <v>37.466307254036096</v>
      </c>
      <c r="Y88">
        <v>0</v>
      </c>
      <c r="Z88">
        <v>1.6764000000000001</v>
      </c>
      <c r="AA88">
        <v>7.1234300000000008</v>
      </c>
      <c r="AB88">
        <v>6.6700654000000004</v>
      </c>
      <c r="AC88">
        <v>4.9163427199999985</v>
      </c>
      <c r="AD88">
        <v>6.9616594319999985</v>
      </c>
      <c r="AE88">
        <v>7.1694040000000001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12.956460000000002</v>
      </c>
      <c r="AL88">
        <v>5.3118000000000016</v>
      </c>
      <c r="AM88">
        <v>4.0218514285714289</v>
      </c>
      <c r="AN88">
        <v>0</v>
      </c>
      <c r="AO88">
        <v>0</v>
      </c>
      <c r="AP88">
        <v>0.65074799999999988</v>
      </c>
      <c r="AQ88">
        <v>0</v>
      </c>
      <c r="AR88">
        <v>12.618719999999998</v>
      </c>
      <c r="AS88">
        <v>8.1019352820000012</v>
      </c>
      <c r="AT88">
        <v>0</v>
      </c>
      <c r="AU88">
        <v>0</v>
      </c>
      <c r="AV88">
        <v>0</v>
      </c>
      <c r="AW88">
        <v>3.0400000000000005</v>
      </c>
      <c r="AX88">
        <v>0</v>
      </c>
      <c r="AY88">
        <v>0</v>
      </c>
      <c r="AZ88">
        <v>0</v>
      </c>
      <c r="BA88">
        <v>24.261244281641826</v>
      </c>
      <c r="BB88">
        <f t="shared" si="1"/>
        <v>661.08463825687761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82.521348837967579</v>
      </c>
      <c r="L89">
        <v>54.622622560130146</v>
      </c>
      <c r="M89">
        <v>0</v>
      </c>
      <c r="N89">
        <v>30.005595541121739</v>
      </c>
      <c r="O89">
        <v>50.382675622432721</v>
      </c>
      <c r="P89">
        <v>60.585905698778824</v>
      </c>
      <c r="Q89">
        <v>4.2923926380368096</v>
      </c>
      <c r="R89">
        <v>5.3819837876712322</v>
      </c>
      <c r="S89">
        <v>6.6986265618860514</v>
      </c>
      <c r="T89">
        <v>0</v>
      </c>
      <c r="U89">
        <v>228.18234184167395</v>
      </c>
      <c r="V89">
        <v>3.6169090909090915</v>
      </c>
      <c r="W89">
        <v>11.783728827339736</v>
      </c>
      <c r="X89">
        <v>37.466307254036096</v>
      </c>
      <c r="Y89">
        <v>0</v>
      </c>
      <c r="Z89">
        <v>1.6764000000000001</v>
      </c>
      <c r="AA89">
        <v>7.1234300000000008</v>
      </c>
      <c r="AB89">
        <v>6.6700654000000004</v>
      </c>
      <c r="AC89">
        <v>4.9163427199999985</v>
      </c>
      <c r="AD89">
        <v>6.9616594319999985</v>
      </c>
      <c r="AE89">
        <v>7.1694040000000001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12.956460000000002</v>
      </c>
      <c r="AL89">
        <v>2.6559000000000008</v>
      </c>
      <c r="AM89">
        <v>4.0218514285714289</v>
      </c>
      <c r="AN89">
        <v>0</v>
      </c>
      <c r="AO89">
        <v>0</v>
      </c>
      <c r="AP89">
        <v>0.65074799999999988</v>
      </c>
      <c r="AQ89">
        <v>0</v>
      </c>
      <c r="AR89">
        <v>12.618719999999998</v>
      </c>
      <c r="AS89">
        <v>8.1019352820000012</v>
      </c>
      <c r="AT89">
        <v>0</v>
      </c>
      <c r="AU89">
        <v>0</v>
      </c>
      <c r="AV89">
        <v>0</v>
      </c>
      <c r="AW89">
        <v>3.0400000000000005</v>
      </c>
      <c r="AX89">
        <v>0</v>
      </c>
      <c r="AY89">
        <v>0</v>
      </c>
      <c r="AZ89">
        <v>0</v>
      </c>
      <c r="BA89">
        <v>24.206866922939223</v>
      </c>
      <c r="BB89">
        <f t="shared" si="1"/>
        <v>659.60293060161609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82.521348837967579</v>
      </c>
      <c r="L90">
        <v>54.622622560130146</v>
      </c>
      <c r="M90">
        <v>0</v>
      </c>
      <c r="N90">
        <v>30.005595541121739</v>
      </c>
      <c r="O90">
        <v>50.382675622432721</v>
      </c>
      <c r="P90">
        <v>61.330736365921084</v>
      </c>
      <c r="Q90">
        <v>4.2923926380368096</v>
      </c>
      <c r="R90">
        <v>5.3819837876712322</v>
      </c>
      <c r="S90">
        <v>6.6986265618860514</v>
      </c>
      <c r="T90">
        <v>0</v>
      </c>
      <c r="U90">
        <v>228.18234184167395</v>
      </c>
      <c r="V90">
        <v>3.6169090909090915</v>
      </c>
      <c r="W90">
        <v>11.783728827339736</v>
      </c>
      <c r="X90">
        <v>37.466307254036096</v>
      </c>
      <c r="Y90">
        <v>0</v>
      </c>
      <c r="Z90">
        <v>1.6764000000000001</v>
      </c>
      <c r="AA90">
        <v>7.1234300000000008</v>
      </c>
      <c r="AB90">
        <v>6.6700654000000004</v>
      </c>
      <c r="AC90">
        <v>4.9163427199999985</v>
      </c>
      <c r="AD90">
        <v>6.9616594319999985</v>
      </c>
      <c r="AE90">
        <v>7.1694040000000001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12.956460000000002</v>
      </c>
      <c r="AL90">
        <v>2.6559000000000008</v>
      </c>
      <c r="AM90">
        <v>4.0218514285714289</v>
      </c>
      <c r="AN90">
        <v>0</v>
      </c>
      <c r="AO90">
        <v>0</v>
      </c>
      <c r="AP90">
        <v>0.65074799999999988</v>
      </c>
      <c r="AQ90">
        <v>0</v>
      </c>
      <c r="AR90">
        <v>12.618719999999998</v>
      </c>
      <c r="AS90">
        <v>8.1019352820000012</v>
      </c>
      <c r="AT90">
        <v>0</v>
      </c>
      <c r="AU90">
        <v>0</v>
      </c>
      <c r="AV90">
        <v>0</v>
      </c>
      <c r="AW90">
        <v>3.0400000000000005</v>
      </c>
      <c r="AX90">
        <v>0</v>
      </c>
      <c r="AY90">
        <v>0</v>
      </c>
      <c r="AZ90">
        <v>0</v>
      </c>
      <c r="BA90">
        <v>24.233233928556078</v>
      </c>
      <c r="BB90">
        <f t="shared" si="1"/>
        <v>660.32139426314154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82.521348837967579</v>
      </c>
      <c r="L91">
        <v>54.622622560130146</v>
      </c>
      <c r="M91">
        <v>0</v>
      </c>
      <c r="N91">
        <v>30.005595541121739</v>
      </c>
      <c r="O91">
        <v>50.382675622432721</v>
      </c>
      <c r="P91">
        <v>61.330736365921084</v>
      </c>
      <c r="Q91">
        <v>4.2923926380368096</v>
      </c>
      <c r="R91">
        <v>5.3819837876712322</v>
      </c>
      <c r="S91">
        <v>6.6986265618860514</v>
      </c>
      <c r="T91">
        <v>0</v>
      </c>
      <c r="U91">
        <v>228.18234184167395</v>
      </c>
      <c r="V91">
        <v>3.6169090909090915</v>
      </c>
      <c r="W91">
        <v>11.783728827339736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6.9616594319999985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12.956460000000002</v>
      </c>
      <c r="AL91">
        <v>2.6559000000000008</v>
      </c>
      <c r="AM91">
        <v>4.0218514285714289</v>
      </c>
      <c r="AN91">
        <v>0</v>
      </c>
      <c r="AO91">
        <v>0</v>
      </c>
      <c r="AP91">
        <v>0.65074799999999988</v>
      </c>
      <c r="AQ91">
        <v>0</v>
      </c>
      <c r="AR91">
        <v>12.618719999999998</v>
      </c>
      <c r="AS91">
        <v>8.1019352820000012</v>
      </c>
      <c r="AT91">
        <v>0</v>
      </c>
      <c r="AU91">
        <v>0</v>
      </c>
      <c r="AV91">
        <v>0</v>
      </c>
      <c r="AW91">
        <v>3.0400000000000005</v>
      </c>
      <c r="AX91">
        <v>0</v>
      </c>
      <c r="AY91">
        <v>0</v>
      </c>
      <c r="AZ91">
        <v>0</v>
      </c>
      <c r="BA91">
        <v>25.084945966556081</v>
      </c>
      <c r="BB91">
        <f t="shared" si="1"/>
        <v>683.52934556114155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82.521348837967579</v>
      </c>
      <c r="L92">
        <v>54.622622560130146</v>
      </c>
      <c r="M92">
        <v>0</v>
      </c>
      <c r="N92">
        <v>30.005595541121739</v>
      </c>
      <c r="O92">
        <v>50.382675622432721</v>
      </c>
      <c r="P92">
        <v>61.330736365921084</v>
      </c>
      <c r="Q92">
        <v>4.2923926380368096</v>
      </c>
      <c r="R92">
        <v>5.3819837876712322</v>
      </c>
      <c r="S92">
        <v>6.6986265618860514</v>
      </c>
      <c r="T92">
        <v>0</v>
      </c>
      <c r="U92">
        <v>228.18234184167395</v>
      </c>
      <c r="V92">
        <v>3.6169090909090915</v>
      </c>
      <c r="W92">
        <v>11.783728827339736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6.9616594319999985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12.956460000000002</v>
      </c>
      <c r="AL92">
        <v>2.6559000000000008</v>
      </c>
      <c r="AM92">
        <v>4.0218514285714289</v>
      </c>
      <c r="AN92">
        <v>0</v>
      </c>
      <c r="AO92">
        <v>0</v>
      </c>
      <c r="AP92">
        <v>0.65074799999999988</v>
      </c>
      <c r="AQ92">
        <v>0</v>
      </c>
      <c r="AR92">
        <v>12.618719999999998</v>
      </c>
      <c r="AS92">
        <v>8.1019352820000012</v>
      </c>
      <c r="AT92">
        <v>0</v>
      </c>
      <c r="AU92">
        <v>0</v>
      </c>
      <c r="AV92">
        <v>0</v>
      </c>
      <c r="AW92">
        <v>3.0400000000000005</v>
      </c>
      <c r="AX92">
        <v>0</v>
      </c>
      <c r="AY92">
        <v>0</v>
      </c>
      <c r="AZ92">
        <v>0</v>
      </c>
      <c r="BA92">
        <v>25.084945966556081</v>
      </c>
      <c r="BB92">
        <f t="shared" si="1"/>
        <v>683.52934556114155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82.521348837967579</v>
      </c>
      <c r="L93">
        <v>54.622622560130146</v>
      </c>
      <c r="M93">
        <v>0</v>
      </c>
      <c r="N93">
        <v>30.005595541121739</v>
      </c>
      <c r="O93">
        <v>50.382675622432721</v>
      </c>
      <c r="P93">
        <v>62.239062371006362</v>
      </c>
      <c r="Q93">
        <v>4.2923926380368096</v>
      </c>
      <c r="R93">
        <v>5.3819837876712322</v>
      </c>
      <c r="S93">
        <v>6.6986265618860514</v>
      </c>
      <c r="T93">
        <v>0</v>
      </c>
      <c r="U93">
        <v>228.18234184167395</v>
      </c>
      <c r="V93">
        <v>3.6169090909090915</v>
      </c>
      <c r="W93">
        <v>11.783728827339736</v>
      </c>
      <c r="X93">
        <v>37.466307254036096</v>
      </c>
      <c r="Y93">
        <v>0</v>
      </c>
      <c r="Z93">
        <v>3.3293303999999999</v>
      </c>
      <c r="AA93">
        <v>10.705612319999998</v>
      </c>
      <c r="AB93">
        <v>10.035570479999999</v>
      </c>
      <c r="AC93">
        <v>7.3819532319999999</v>
      </c>
      <c r="AD93">
        <v>6.9616594319999985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12.956460000000002</v>
      </c>
      <c r="AL93">
        <v>2.6559000000000008</v>
      </c>
      <c r="AM93">
        <v>4.0218514285714289</v>
      </c>
      <c r="AN93">
        <v>0</v>
      </c>
      <c r="AO93">
        <v>0</v>
      </c>
      <c r="AP93">
        <v>0.65074799999999988</v>
      </c>
      <c r="AQ93">
        <v>0</v>
      </c>
      <c r="AR93">
        <v>12.618719999999998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24.950555684927725</v>
      </c>
      <c r="BB93">
        <f t="shared" si="1"/>
        <v>679.86739664785523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82.521348837967579</v>
      </c>
      <c r="L94">
        <v>54.622622560130146</v>
      </c>
      <c r="M94">
        <v>0</v>
      </c>
      <c r="N94">
        <v>30.005595541121739</v>
      </c>
      <c r="O94">
        <v>50.382675622432721</v>
      </c>
      <c r="P94">
        <v>62.239062371006362</v>
      </c>
      <c r="Q94">
        <v>4.2923926380368096</v>
      </c>
      <c r="R94">
        <v>5.3819837876712322</v>
      </c>
      <c r="S94">
        <v>6.6986265618860514</v>
      </c>
      <c r="T94">
        <v>0</v>
      </c>
      <c r="U94">
        <v>228.18234184167395</v>
      </c>
      <c r="V94">
        <v>3.6169090909090915</v>
      </c>
      <c r="W94">
        <v>11.783728827339736</v>
      </c>
      <c r="X94">
        <v>37.466307254036096</v>
      </c>
      <c r="Y94">
        <v>0</v>
      </c>
      <c r="Z94">
        <v>3.3293303999999999</v>
      </c>
      <c r="AA94">
        <v>10.705612319999998</v>
      </c>
      <c r="AB94">
        <v>10.035570479999999</v>
      </c>
      <c r="AC94">
        <v>7.3819532319999999</v>
      </c>
      <c r="AD94">
        <v>4.6303691999999996</v>
      </c>
      <c r="AE94">
        <v>12.556885224000002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12.956460000000002</v>
      </c>
      <c r="AL94">
        <v>2.6559000000000008</v>
      </c>
      <c r="AM94">
        <v>4.0218514285714289</v>
      </c>
      <c r="AN94">
        <v>0</v>
      </c>
      <c r="AO94">
        <v>1.8519648E-2</v>
      </c>
      <c r="AP94">
        <v>0.65074799999999988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24.868683610927722</v>
      </c>
      <c r="BB94">
        <f t="shared" si="1"/>
        <v>677.63649813785526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82.521348837967579</v>
      </c>
      <c r="L95">
        <v>54.622622560130146</v>
      </c>
      <c r="M95">
        <v>0</v>
      </c>
      <c r="N95">
        <v>30.005595541121739</v>
      </c>
      <c r="O95">
        <v>50.382675622432721</v>
      </c>
      <c r="P95">
        <v>62.239062371006362</v>
      </c>
      <c r="Q95">
        <v>4.2923926380368096</v>
      </c>
      <c r="R95">
        <v>5.3819837876712322</v>
      </c>
      <c r="S95">
        <v>6.6986265618860514</v>
      </c>
      <c r="T95">
        <v>0</v>
      </c>
      <c r="U95">
        <v>228.18234184167395</v>
      </c>
      <c r="V95">
        <v>3.6169090909090915</v>
      </c>
      <c r="W95">
        <v>11.783728827339736</v>
      </c>
      <c r="X95">
        <v>37.466307254036096</v>
      </c>
      <c r="Y95">
        <v>0</v>
      </c>
      <c r="Z95">
        <v>1.6646651999999997</v>
      </c>
      <c r="AA95">
        <v>7.1234300000000008</v>
      </c>
      <c r="AB95">
        <v>6.6700654000000004</v>
      </c>
      <c r="AC95">
        <v>0</v>
      </c>
      <c r="AD95">
        <v>4.6303691999999996</v>
      </c>
      <c r="AE95">
        <v>7.1694040000000001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12.956460000000002</v>
      </c>
      <c r="AL95">
        <v>2.6559000000000008</v>
      </c>
      <c r="AM95">
        <v>4.0218514285714289</v>
      </c>
      <c r="AN95">
        <v>0</v>
      </c>
      <c r="AO95">
        <v>1.7100803999999997E-2</v>
      </c>
      <c r="AP95">
        <v>0.65074799999999988</v>
      </c>
      <c r="AQ95">
        <v>0</v>
      </c>
      <c r="AR95">
        <v>12.618719999999998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24.111718398927724</v>
      </c>
      <c r="BB95">
        <f t="shared" si="1"/>
        <v>657.0102574498552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82.521348837967579</v>
      </c>
      <c r="L96">
        <v>54.622622560130146</v>
      </c>
      <c r="M96">
        <v>0</v>
      </c>
      <c r="N96">
        <v>30.005595541121739</v>
      </c>
      <c r="O96">
        <v>50.382675622432721</v>
      </c>
      <c r="P96">
        <v>62.239062371006362</v>
      </c>
      <c r="Q96">
        <v>4.2923926380368096</v>
      </c>
      <c r="R96">
        <v>5.3819837876712322</v>
      </c>
      <c r="S96">
        <v>6.6986265618860514</v>
      </c>
      <c r="T96">
        <v>0</v>
      </c>
      <c r="U96">
        <v>228.18234184167395</v>
      </c>
      <c r="V96">
        <v>3.6169090909090915</v>
      </c>
      <c r="W96">
        <v>11.783728827339736</v>
      </c>
      <c r="X96">
        <v>37.466307254036096</v>
      </c>
      <c r="Y96">
        <v>0</v>
      </c>
      <c r="Z96">
        <v>1.6646651999999997</v>
      </c>
      <c r="AA96">
        <v>7.1234300000000008</v>
      </c>
      <c r="AB96">
        <v>3.3181035999999993</v>
      </c>
      <c r="AC96">
        <v>0</v>
      </c>
      <c r="AD96">
        <v>4.6303691999999996</v>
      </c>
      <c r="AE96">
        <v>7.1694040000000001</v>
      </c>
      <c r="AF96">
        <v>0</v>
      </c>
      <c r="AG96">
        <v>0</v>
      </c>
      <c r="AH96">
        <v>28.864560000000001</v>
      </c>
      <c r="AI96">
        <v>0</v>
      </c>
      <c r="AJ96">
        <v>0</v>
      </c>
      <c r="AK96">
        <v>12.956460000000002</v>
      </c>
      <c r="AL96">
        <v>5.902000000000001</v>
      </c>
      <c r="AM96">
        <v>4.0218514285714289</v>
      </c>
      <c r="AN96">
        <v>0</v>
      </c>
      <c r="AO96">
        <v>1.9415759999999997E-2</v>
      </c>
      <c r="AP96">
        <v>0.65074799999999988</v>
      </c>
      <c r="AQ96">
        <v>0</v>
      </c>
      <c r="AR96">
        <v>12.618719999999998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23.867928541719476</v>
      </c>
      <c r="BB96">
        <f t="shared" si="1"/>
        <v>650.36732886306334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82.521348837967579</v>
      </c>
      <c r="L97">
        <v>54.622622560130146</v>
      </c>
      <c r="M97">
        <v>0</v>
      </c>
      <c r="N97">
        <v>30.005595541121739</v>
      </c>
      <c r="O97">
        <v>50.382675622432721</v>
      </c>
      <c r="P97">
        <v>62.239062371006362</v>
      </c>
      <c r="Q97">
        <v>4.2923926380368096</v>
      </c>
      <c r="R97">
        <v>5.3819837876712322</v>
      </c>
      <c r="S97">
        <v>6.6986265618860514</v>
      </c>
      <c r="T97">
        <v>0</v>
      </c>
      <c r="U97">
        <v>228.18234184167395</v>
      </c>
      <c r="V97">
        <v>3.6169090909090915</v>
      </c>
      <c r="W97">
        <v>11.783728827339736</v>
      </c>
      <c r="X97">
        <v>37.466307254036096</v>
      </c>
      <c r="Y97">
        <v>0</v>
      </c>
      <c r="Z97">
        <v>1.6646651999999997</v>
      </c>
      <c r="AA97">
        <v>7.1234300000000008</v>
      </c>
      <c r="AB97">
        <v>3.3181035999999993</v>
      </c>
      <c r="AC97">
        <v>0</v>
      </c>
      <c r="AD97">
        <v>4.6303691999999996</v>
      </c>
      <c r="AE97">
        <v>7.1694040000000001</v>
      </c>
      <c r="AF97">
        <v>0</v>
      </c>
      <c r="AG97">
        <v>0</v>
      </c>
      <c r="AH97">
        <v>23.7651544</v>
      </c>
      <c r="AI97">
        <v>0</v>
      </c>
      <c r="AJ97">
        <v>0</v>
      </c>
      <c r="AK97">
        <v>12.956460000000002</v>
      </c>
      <c r="AL97">
        <v>20.361900000000002</v>
      </c>
      <c r="AM97">
        <v>3.6156038095238094</v>
      </c>
      <c r="AN97">
        <v>0</v>
      </c>
      <c r="AO97">
        <v>2.2402799999999994E-2</v>
      </c>
      <c r="AP97">
        <v>0.65074799999999988</v>
      </c>
      <c r="AQ97">
        <v>0</v>
      </c>
      <c r="AR97">
        <v>12.618719999999998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24.185014338578522</v>
      </c>
      <c r="BB97">
        <f t="shared" si="1"/>
        <v>659.00747688715671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82.521348837967579</v>
      </c>
      <c r="L98">
        <v>54.622622560130146</v>
      </c>
      <c r="M98">
        <v>0</v>
      </c>
      <c r="N98">
        <v>30.005595541121739</v>
      </c>
      <c r="O98">
        <v>50.382675622432721</v>
      </c>
      <c r="P98">
        <v>62.239062371006362</v>
      </c>
      <c r="Q98">
        <v>4.2923926380368096</v>
      </c>
      <c r="R98">
        <v>5.3819837876712322</v>
      </c>
      <c r="S98">
        <v>6.6986265618860514</v>
      </c>
      <c r="T98">
        <v>0</v>
      </c>
      <c r="U98">
        <v>228.18234184167395</v>
      </c>
      <c r="V98">
        <v>3.6169090909090915</v>
      </c>
      <c r="W98">
        <v>11.783728827339736</v>
      </c>
      <c r="X98">
        <v>37.466307254036096</v>
      </c>
      <c r="Y98">
        <v>0</v>
      </c>
      <c r="Z98">
        <v>1.5366999999999997</v>
      </c>
      <c r="AA98">
        <v>7.1234300000000008</v>
      </c>
      <c r="AB98">
        <v>3.3181035999999993</v>
      </c>
      <c r="AC98">
        <v>0</v>
      </c>
      <c r="AD98">
        <v>4.6303691999999996</v>
      </c>
      <c r="AE98">
        <v>7.1694040000000001</v>
      </c>
      <c r="AF98">
        <v>0</v>
      </c>
      <c r="AG98">
        <v>0</v>
      </c>
      <c r="AH98">
        <v>23.548670199999997</v>
      </c>
      <c r="AI98">
        <v>0</v>
      </c>
      <c r="AJ98">
        <v>0</v>
      </c>
      <c r="AK98">
        <v>12.956460000000002</v>
      </c>
      <c r="AL98">
        <v>20.361900000000002</v>
      </c>
      <c r="AM98">
        <v>2.6812342857142855</v>
      </c>
      <c r="AN98">
        <v>0</v>
      </c>
      <c r="AO98">
        <v>2.6136600000000006E-2</v>
      </c>
      <c r="AP98">
        <v>0.65074799999999988</v>
      </c>
      <c r="AQ98">
        <v>0</v>
      </c>
      <c r="AR98">
        <v>12.618719999999998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24.139876577149945</v>
      </c>
      <c r="BB98">
        <f t="shared" si="1"/>
        <v>657.77752952477567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3.3006768124470862</v>
      </c>
      <c r="L99">
        <f t="shared" si="2"/>
        <v>1.3109429414431268</v>
      </c>
      <c r="M99">
        <f t="shared" si="2"/>
        <v>0</v>
      </c>
      <c r="N99">
        <f t="shared" si="2"/>
        <v>0.72013429298692089</v>
      </c>
      <c r="O99">
        <f t="shared" si="2"/>
        <v>1.2091842149383834</v>
      </c>
      <c r="P99">
        <f t="shared" si="2"/>
        <v>1.4784084424167825</v>
      </c>
      <c r="Q99">
        <f t="shared" si="2"/>
        <v>0.11545108257318279</v>
      </c>
      <c r="R99">
        <f t="shared" si="2"/>
        <v>0.18617514815519809</v>
      </c>
      <c r="S99">
        <f t="shared" si="2"/>
        <v>0.16076703748526508</v>
      </c>
      <c r="T99">
        <f t="shared" si="2"/>
        <v>0</v>
      </c>
      <c r="U99">
        <f t="shared" si="2"/>
        <v>5.4763762042001787</v>
      </c>
      <c r="V99">
        <f t="shared" si="2"/>
        <v>8.6805818181818192E-2</v>
      </c>
      <c r="W99">
        <f t="shared" si="2"/>
        <v>0.28280949185615334</v>
      </c>
      <c r="X99">
        <f t="shared" si="2"/>
        <v>0.89919137409686656</v>
      </c>
      <c r="Y99">
        <f t="shared" si="2"/>
        <v>0</v>
      </c>
      <c r="Z99">
        <f t="shared" si="2"/>
        <v>5.3249029900000036E-2</v>
      </c>
      <c r="AA99">
        <f t="shared" si="2"/>
        <v>0.10029669043999996</v>
      </c>
      <c r="AB99">
        <f t="shared" si="2"/>
        <v>0.10686663665999996</v>
      </c>
      <c r="AC99">
        <f t="shared" si="2"/>
        <v>7.4383860883999967E-2</v>
      </c>
      <c r="AD99">
        <f t="shared" si="2"/>
        <v>8.9785878594000015E-2</v>
      </c>
      <c r="AE99">
        <f t="shared" si="2"/>
        <v>0.18836859481399981</v>
      </c>
      <c r="AF99">
        <f t="shared" si="2"/>
        <v>0</v>
      </c>
      <c r="AG99">
        <f t="shared" si="2"/>
        <v>0</v>
      </c>
      <c r="AH99">
        <f t="shared" si="2"/>
        <v>0.28142946000000013</v>
      </c>
      <c r="AI99">
        <f t="shared" si="2"/>
        <v>2.6190702E-2</v>
      </c>
      <c r="AJ99">
        <f t="shared" si="2"/>
        <v>0</v>
      </c>
      <c r="AK99">
        <f t="shared" si="2"/>
        <v>0.31095504000000035</v>
      </c>
      <c r="AL99">
        <f t="shared" si="2"/>
        <v>0.19978269999999976</v>
      </c>
      <c r="AM99">
        <f t="shared" si="2"/>
        <v>5.4193432380952401E-2</v>
      </c>
      <c r="AN99">
        <f t="shared" si="2"/>
        <v>0</v>
      </c>
      <c r="AO99">
        <f t="shared" si="2"/>
        <v>9.950576999999999E-5</v>
      </c>
      <c r="AP99">
        <f t="shared" si="2"/>
        <v>1.747258379999999E-2</v>
      </c>
      <c r="AQ99">
        <f t="shared" si="2"/>
        <v>0</v>
      </c>
      <c r="AR99">
        <f t="shared" si="2"/>
        <v>0.30537302400000027</v>
      </c>
      <c r="AS99">
        <f t="shared" si="2"/>
        <v>0.18754380899850004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1.5199999999999998E-2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0.61022923775309379</v>
      </c>
      <c r="BB99">
        <f t="shared" si="1"/>
        <v>16.627884571269323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9.413199116397724</v>
      </c>
      <c r="L3">
        <v>496.65223033036915</v>
      </c>
      <c r="M3">
        <v>28.230335812485912</v>
      </c>
      <c r="N3">
        <v>36.236888879136316</v>
      </c>
      <c r="O3">
        <v>0</v>
      </c>
      <c r="P3">
        <v>38.527462230661271</v>
      </c>
      <c r="Q3">
        <v>6.3129621785173988</v>
      </c>
      <c r="R3">
        <v>13.007231173594134</v>
      </c>
      <c r="S3">
        <v>8.0984943418467576</v>
      </c>
      <c r="T3">
        <v>0</v>
      </c>
      <c r="U3">
        <v>128.47812564793699</v>
      </c>
      <c r="V3">
        <v>4.3734545454545453</v>
      </c>
      <c r="W3">
        <v>14.239967817735092</v>
      </c>
      <c r="X3">
        <v>45.262887507913675</v>
      </c>
      <c r="Y3">
        <v>0</v>
      </c>
      <c r="Z3">
        <v>2.01070584</v>
      </c>
      <c r="AA3">
        <v>8.6206872959999998</v>
      </c>
      <c r="AB3">
        <v>4.0078511199999998</v>
      </c>
      <c r="AC3">
        <v>2.9691613119999998</v>
      </c>
      <c r="AD3">
        <v>5.592902640000001</v>
      </c>
      <c r="AE3">
        <v>8.8565489999999993</v>
      </c>
      <c r="AF3">
        <v>2.7224999999999997</v>
      </c>
      <c r="AG3">
        <v>5.7340920000000004</v>
      </c>
      <c r="AH3">
        <v>11.621584000000002</v>
      </c>
      <c r="AI3">
        <v>0</v>
      </c>
      <c r="AJ3">
        <v>0</v>
      </c>
      <c r="AK3">
        <v>15.64986</v>
      </c>
      <c r="AL3">
        <v>0</v>
      </c>
      <c r="AM3">
        <v>1.6196330857142853</v>
      </c>
      <c r="AN3">
        <v>0.66954999999999998</v>
      </c>
      <c r="AO3">
        <v>2.1647808000000001E-3</v>
      </c>
      <c r="AP3">
        <v>2.4759680399999997</v>
      </c>
      <c r="AQ3">
        <v>9.6843299999999992</v>
      </c>
      <c r="AR3">
        <v>15.241823999999998</v>
      </c>
      <c r="AS3">
        <v>9.4922692800000004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33.127493775262018</v>
      </c>
      <c r="BB3">
        <f>SUM(B3:AZ3)-BA3</f>
        <v>902.67737820130128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9.413199116397724</v>
      </c>
      <c r="L4">
        <v>496.65223033036915</v>
      </c>
      <c r="M4">
        <v>28.230335812485912</v>
      </c>
      <c r="N4">
        <v>36.236888879136316</v>
      </c>
      <c r="O4">
        <v>0</v>
      </c>
      <c r="P4">
        <v>38.527462230661271</v>
      </c>
      <c r="Q4">
        <v>6.3129621785173988</v>
      </c>
      <c r="R4">
        <v>13.007231173594134</v>
      </c>
      <c r="S4">
        <v>8.0984943418467576</v>
      </c>
      <c r="T4">
        <v>0</v>
      </c>
      <c r="U4">
        <v>128.47812564793699</v>
      </c>
      <c r="V4">
        <v>4.3734545454545453</v>
      </c>
      <c r="W4">
        <v>14.239967817735092</v>
      </c>
      <c r="X4">
        <v>45.262887507913675</v>
      </c>
      <c r="Y4">
        <v>0</v>
      </c>
      <c r="Z4">
        <v>2.01070584</v>
      </c>
      <c r="AA4">
        <v>8.6206872959999998</v>
      </c>
      <c r="AB4">
        <v>4.0078511199999998</v>
      </c>
      <c r="AC4">
        <v>2.9691613119999998</v>
      </c>
      <c r="AD4">
        <v>5.592902640000001</v>
      </c>
      <c r="AE4">
        <v>8.8565489999999993</v>
      </c>
      <c r="AF4">
        <v>2.7224999999999997</v>
      </c>
      <c r="AG4">
        <v>5.7340920000000004</v>
      </c>
      <c r="AH4">
        <v>11.621584000000002</v>
      </c>
      <c r="AI4">
        <v>0</v>
      </c>
      <c r="AJ4">
        <v>0</v>
      </c>
      <c r="AK4">
        <v>15.64986</v>
      </c>
      <c r="AL4">
        <v>0</v>
      </c>
      <c r="AM4">
        <v>1.6196330857142853</v>
      </c>
      <c r="AN4">
        <v>0.66954999999999998</v>
      </c>
      <c r="AO4">
        <v>0</v>
      </c>
      <c r="AP4">
        <v>2.4759680399999997</v>
      </c>
      <c r="AQ4">
        <v>9.6843299999999992</v>
      </c>
      <c r="AR4">
        <v>15.241823999999998</v>
      </c>
      <c r="AS4">
        <v>9.4922692800000004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33.127417075262017</v>
      </c>
      <c r="BB4">
        <f t="shared" ref="BB4:BB67" si="0">SUM(B4:AZ4)-BA4</f>
        <v>902.67529012050136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9.413199116397724</v>
      </c>
      <c r="L5">
        <v>496.65223033036915</v>
      </c>
      <c r="M5">
        <v>28.230335812485912</v>
      </c>
      <c r="N5">
        <v>36.236888879136316</v>
      </c>
      <c r="O5">
        <v>0</v>
      </c>
      <c r="P5">
        <v>38.527462230661271</v>
      </c>
      <c r="Q5">
        <v>6.3129621785173988</v>
      </c>
      <c r="R5">
        <v>13.007231173594134</v>
      </c>
      <c r="S5">
        <v>8.0984943418467576</v>
      </c>
      <c r="T5">
        <v>0</v>
      </c>
      <c r="U5">
        <v>128.47812564793699</v>
      </c>
      <c r="V5">
        <v>4.3734545454545453</v>
      </c>
      <c r="W5">
        <v>14.239967817735092</v>
      </c>
      <c r="X5">
        <v>45.262887507913675</v>
      </c>
      <c r="Y5">
        <v>0</v>
      </c>
      <c r="Z5">
        <v>2.01070584</v>
      </c>
      <c r="AA5">
        <v>4.3103436480000008</v>
      </c>
      <c r="AB5">
        <v>4.0078511199999998</v>
      </c>
      <c r="AC5">
        <v>2.9691613119999998</v>
      </c>
      <c r="AD5">
        <v>5.592902640000001</v>
      </c>
      <c r="AE5">
        <v>8.8565489999999993</v>
      </c>
      <c r="AF5">
        <v>2.7224999999999997</v>
      </c>
      <c r="AG5">
        <v>5.7340920000000004</v>
      </c>
      <c r="AH5">
        <v>11.621584000000002</v>
      </c>
      <c r="AI5">
        <v>0</v>
      </c>
      <c r="AJ5">
        <v>0</v>
      </c>
      <c r="AK5">
        <v>15.64986</v>
      </c>
      <c r="AL5">
        <v>0</v>
      </c>
      <c r="AM5">
        <v>1.6196330857142853</v>
      </c>
      <c r="AN5">
        <v>0.66954999999999998</v>
      </c>
      <c r="AO5">
        <v>0</v>
      </c>
      <c r="AP5">
        <v>0.51091404000000007</v>
      </c>
      <c r="AQ5">
        <v>9.6843299999999992</v>
      </c>
      <c r="AR5">
        <v>15.241823999999998</v>
      </c>
      <c r="AS5">
        <v>9.4922692800000004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32.90526779726202</v>
      </c>
      <c r="BB5">
        <f t="shared" si="0"/>
        <v>896.62204175050124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9.413199116397724</v>
      </c>
      <c r="L6">
        <v>496.65223033036915</v>
      </c>
      <c r="M6">
        <v>28.230335812485912</v>
      </c>
      <c r="N6">
        <v>36.236888879136316</v>
      </c>
      <c r="O6">
        <v>0</v>
      </c>
      <c r="P6">
        <v>38.527462230661271</v>
      </c>
      <c r="Q6">
        <v>6.3129621785173988</v>
      </c>
      <c r="R6">
        <v>13.007231173594134</v>
      </c>
      <c r="S6">
        <v>8.0984943418467576</v>
      </c>
      <c r="T6">
        <v>0</v>
      </c>
      <c r="U6">
        <v>128.47812564793699</v>
      </c>
      <c r="V6">
        <v>4.3734545454545453</v>
      </c>
      <c r="W6">
        <v>14.239967817735092</v>
      </c>
      <c r="X6">
        <v>45.262887507913675</v>
      </c>
      <c r="Y6">
        <v>0</v>
      </c>
      <c r="Z6">
        <v>2.01070584</v>
      </c>
      <c r="AA6">
        <v>4.3103436480000008</v>
      </c>
      <c r="AB6">
        <v>4.0078511199999998</v>
      </c>
      <c r="AC6">
        <v>2.9691613119999998</v>
      </c>
      <c r="AD6">
        <v>5.592902640000001</v>
      </c>
      <c r="AE6">
        <v>8.8565489999999993</v>
      </c>
      <c r="AF6">
        <v>2.7224999999999997</v>
      </c>
      <c r="AG6">
        <v>5.7340920000000004</v>
      </c>
      <c r="AH6">
        <v>11.621584000000002</v>
      </c>
      <c r="AI6">
        <v>0</v>
      </c>
      <c r="AJ6">
        <v>0</v>
      </c>
      <c r="AK6">
        <v>15.64986</v>
      </c>
      <c r="AL6">
        <v>0</v>
      </c>
      <c r="AM6">
        <v>1.6196330857142853</v>
      </c>
      <c r="AN6">
        <v>0.66954999999999998</v>
      </c>
      <c r="AO6">
        <v>2.1377210399999999E-2</v>
      </c>
      <c r="AP6">
        <v>0.51091404000000007</v>
      </c>
      <c r="AQ6">
        <v>9.6843299999999992</v>
      </c>
      <c r="AR6">
        <v>15.241823999999998</v>
      </c>
      <c r="AS6">
        <v>9.4922692800000004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32.906024672862017</v>
      </c>
      <c r="BB6">
        <f t="shared" si="0"/>
        <v>896.64266208530125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9.413199116397724</v>
      </c>
      <c r="L7">
        <v>496.65223033036915</v>
      </c>
      <c r="M7">
        <v>28.230335812485912</v>
      </c>
      <c r="N7">
        <v>36.236888879136316</v>
      </c>
      <c r="O7">
        <v>0</v>
      </c>
      <c r="P7">
        <v>38.527462230661271</v>
      </c>
      <c r="Q7">
        <v>6.3129621785173988</v>
      </c>
      <c r="R7">
        <v>13.007231173594134</v>
      </c>
      <c r="S7">
        <v>8.0984943418467576</v>
      </c>
      <c r="T7">
        <v>0</v>
      </c>
      <c r="U7">
        <v>128.47812564793699</v>
      </c>
      <c r="V7">
        <v>4.3734545454545453</v>
      </c>
      <c r="W7">
        <v>14.239967817735092</v>
      </c>
      <c r="X7">
        <v>45.262887507913675</v>
      </c>
      <c r="Y7">
        <v>0</v>
      </c>
      <c r="Z7">
        <v>2.01070584</v>
      </c>
      <c r="AA7">
        <v>4.3103436480000008</v>
      </c>
      <c r="AB7">
        <v>4.0078511199999998</v>
      </c>
      <c r="AC7">
        <v>2.9691613119999998</v>
      </c>
      <c r="AD7">
        <v>5.592902640000001</v>
      </c>
      <c r="AE7">
        <v>8.8565489999999993</v>
      </c>
      <c r="AF7">
        <v>2.7224999999999997</v>
      </c>
      <c r="AG7">
        <v>5.7340920000000004</v>
      </c>
      <c r="AH7">
        <v>11.621584000000002</v>
      </c>
      <c r="AI7">
        <v>0</v>
      </c>
      <c r="AJ7">
        <v>0</v>
      </c>
      <c r="AK7">
        <v>15.64986</v>
      </c>
      <c r="AL7">
        <v>0</v>
      </c>
      <c r="AM7">
        <v>1.6196330857142853</v>
      </c>
      <c r="AN7">
        <v>0.66954999999999998</v>
      </c>
      <c r="AO7">
        <v>3.7432667999999995E-2</v>
      </c>
      <c r="AP7">
        <v>0.51091404000000007</v>
      </c>
      <c r="AQ7">
        <v>9.6843299999999992</v>
      </c>
      <c r="AR7">
        <v>15.241823999999998</v>
      </c>
      <c r="AS7">
        <v>9.4922692800000004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32.906592866462013</v>
      </c>
      <c r="BB7">
        <f t="shared" si="0"/>
        <v>896.6581493493012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9.413199116397724</v>
      </c>
      <c r="L8">
        <v>496.65223033036915</v>
      </c>
      <c r="M8">
        <v>28.230335812485912</v>
      </c>
      <c r="N8">
        <v>36.236888879136316</v>
      </c>
      <c r="O8">
        <v>0</v>
      </c>
      <c r="P8">
        <v>38.527462230661271</v>
      </c>
      <c r="Q8">
        <v>6.3129621785173988</v>
      </c>
      <c r="R8">
        <v>13.007231173594134</v>
      </c>
      <c r="S8">
        <v>8.0984943418467576</v>
      </c>
      <c r="T8">
        <v>0</v>
      </c>
      <c r="U8">
        <v>128.47812564793699</v>
      </c>
      <c r="V8">
        <v>4.3734545454545453</v>
      </c>
      <c r="W8">
        <v>14.239967817735092</v>
      </c>
      <c r="X8">
        <v>45.262887507913675</v>
      </c>
      <c r="Y8">
        <v>0</v>
      </c>
      <c r="Z8">
        <v>2.01070584</v>
      </c>
      <c r="AA8">
        <v>0</v>
      </c>
      <c r="AB8">
        <v>4.0078511199999998</v>
      </c>
      <c r="AC8">
        <v>2.9691613119999998</v>
      </c>
      <c r="AD8">
        <v>5.592902640000001</v>
      </c>
      <c r="AE8">
        <v>8.8565489999999993</v>
      </c>
      <c r="AF8">
        <v>2.7224999999999997</v>
      </c>
      <c r="AG8">
        <v>5.7340920000000004</v>
      </c>
      <c r="AH8">
        <v>11.621584000000002</v>
      </c>
      <c r="AI8">
        <v>0</v>
      </c>
      <c r="AJ8">
        <v>0</v>
      </c>
      <c r="AK8">
        <v>15.64986</v>
      </c>
      <c r="AL8">
        <v>0</v>
      </c>
      <c r="AM8">
        <v>1.6196330857142853</v>
      </c>
      <c r="AN8">
        <v>0.66954999999999998</v>
      </c>
      <c r="AO8">
        <v>3.1299122399999997E-2</v>
      </c>
      <c r="AP8">
        <v>0.51091404000000007</v>
      </c>
      <c r="AQ8">
        <v>8.9884500000000003</v>
      </c>
      <c r="AR8">
        <v>15.241823999999998</v>
      </c>
      <c r="AS8">
        <v>9.4922692800000004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32.729155501827094</v>
      </c>
      <c r="BB8">
        <f t="shared" si="0"/>
        <v>891.82322952033621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9.413199116397724</v>
      </c>
      <c r="L9">
        <v>496.65223033036915</v>
      </c>
      <c r="M9">
        <v>28.230335812485912</v>
      </c>
      <c r="N9">
        <v>36.236888879136316</v>
      </c>
      <c r="O9">
        <v>0</v>
      </c>
      <c r="P9">
        <v>38.527462230661271</v>
      </c>
      <c r="Q9">
        <v>6.3129621785173988</v>
      </c>
      <c r="R9">
        <v>13.007231173594134</v>
      </c>
      <c r="S9">
        <v>8.0984943418467576</v>
      </c>
      <c r="T9">
        <v>0</v>
      </c>
      <c r="U9">
        <v>128.47812564793699</v>
      </c>
      <c r="V9">
        <v>4.3734545454545453</v>
      </c>
      <c r="W9">
        <v>14.239967817735092</v>
      </c>
      <c r="X9">
        <v>45.262887507913675</v>
      </c>
      <c r="Y9">
        <v>0</v>
      </c>
      <c r="Z9">
        <v>2.01070584</v>
      </c>
      <c r="AA9">
        <v>0</v>
      </c>
      <c r="AB9">
        <v>4.0078511199999998</v>
      </c>
      <c r="AC9">
        <v>2.9691613119999998</v>
      </c>
      <c r="AD9">
        <v>5.592902640000001</v>
      </c>
      <c r="AE9">
        <v>8.8565489999999993</v>
      </c>
      <c r="AF9">
        <v>2.7224999999999997</v>
      </c>
      <c r="AG9">
        <v>5.7340920000000004</v>
      </c>
      <c r="AH9">
        <v>5.8107920000000011</v>
      </c>
      <c r="AI9">
        <v>0</v>
      </c>
      <c r="AJ9">
        <v>0</v>
      </c>
      <c r="AK9">
        <v>15.64986</v>
      </c>
      <c r="AL9">
        <v>0</v>
      </c>
      <c r="AM9">
        <v>1.6196330857142853</v>
      </c>
      <c r="AN9">
        <v>0.66954999999999998</v>
      </c>
      <c r="AO9">
        <v>3.4816891199999998E-2</v>
      </c>
      <c r="AP9">
        <v>0.51091404000000007</v>
      </c>
      <c r="AQ9">
        <v>6.4562199999999983</v>
      </c>
      <c r="AR9">
        <v>15.241823999999998</v>
      </c>
      <c r="AS9">
        <v>9.4922692800000004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32.433937145192161</v>
      </c>
      <c r="BB9">
        <f t="shared" si="0"/>
        <v>883.77894364577105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9.413199116397724</v>
      </c>
      <c r="L10">
        <v>496.65223033036915</v>
      </c>
      <c r="M10">
        <v>28.230335812485912</v>
      </c>
      <c r="N10">
        <v>36.236888879136316</v>
      </c>
      <c r="O10">
        <v>0</v>
      </c>
      <c r="P10">
        <v>38.527462230661271</v>
      </c>
      <c r="Q10">
        <v>6.3129621785173988</v>
      </c>
      <c r="R10">
        <v>13.007231173594134</v>
      </c>
      <c r="S10">
        <v>8.0984943418467576</v>
      </c>
      <c r="T10">
        <v>0</v>
      </c>
      <c r="U10">
        <v>128.47812564793699</v>
      </c>
      <c r="V10">
        <v>4.3734545454545453</v>
      </c>
      <c r="W10">
        <v>14.239967817735092</v>
      </c>
      <c r="X10">
        <v>45.262887507913675</v>
      </c>
      <c r="Y10">
        <v>0</v>
      </c>
      <c r="Z10">
        <v>2.01070584</v>
      </c>
      <c r="AA10">
        <v>0</v>
      </c>
      <c r="AB10">
        <v>4.0078511199999998</v>
      </c>
      <c r="AC10">
        <v>2.9691613119999998</v>
      </c>
      <c r="AD10">
        <v>5.592902640000001</v>
      </c>
      <c r="AE10">
        <v>8.8565489999999993</v>
      </c>
      <c r="AF10">
        <v>2.7224999999999997</v>
      </c>
      <c r="AG10">
        <v>5.7340920000000004</v>
      </c>
      <c r="AH10">
        <v>5.8107920000000011</v>
      </c>
      <c r="AI10">
        <v>0</v>
      </c>
      <c r="AJ10">
        <v>0</v>
      </c>
      <c r="AK10">
        <v>15.64986</v>
      </c>
      <c r="AL10">
        <v>0</v>
      </c>
      <c r="AM10">
        <v>1.6196330857142853</v>
      </c>
      <c r="AN10">
        <v>0.66954999999999998</v>
      </c>
      <c r="AO10">
        <v>4.8256571999999998E-2</v>
      </c>
      <c r="AP10">
        <v>0.51091404000000007</v>
      </c>
      <c r="AQ10">
        <v>2.9574899999999991</v>
      </c>
      <c r="AR10">
        <v>15.241823999999998</v>
      </c>
      <c r="AS10">
        <v>9.4922692800000004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32.310558011357244</v>
      </c>
      <c r="BB10">
        <f t="shared" si="0"/>
        <v>880.41703246040606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9.413199116397724</v>
      </c>
      <c r="L11">
        <v>496.65223033036915</v>
      </c>
      <c r="M11">
        <v>26.695066730219256</v>
      </c>
      <c r="N11">
        <v>36.236888879136316</v>
      </c>
      <c r="O11">
        <v>0</v>
      </c>
      <c r="P11">
        <v>38.527462230661271</v>
      </c>
      <c r="Q11">
        <v>6.3129621785173988</v>
      </c>
      <c r="R11">
        <v>10.636854154213987</v>
      </c>
      <c r="S11">
        <v>8.0984943418467576</v>
      </c>
      <c r="T11">
        <v>0</v>
      </c>
      <c r="U11">
        <v>128.47812564793699</v>
      </c>
      <c r="V11">
        <v>4.3734545454545453</v>
      </c>
      <c r="W11">
        <v>14.239967817735092</v>
      </c>
      <c r="X11">
        <v>45.262887507913675</v>
      </c>
      <c r="Y11">
        <v>0</v>
      </c>
      <c r="Z11">
        <v>2.01070584</v>
      </c>
      <c r="AA11">
        <v>0</v>
      </c>
      <c r="AB11">
        <v>4.0078511199999998</v>
      </c>
      <c r="AC11">
        <v>2.9691613119999998</v>
      </c>
      <c r="AD11">
        <v>5.592902640000001</v>
      </c>
      <c r="AE11">
        <v>8.659736800000001</v>
      </c>
      <c r="AF11">
        <v>2.7224999999999997</v>
      </c>
      <c r="AG11">
        <v>5.7340920000000004</v>
      </c>
      <c r="AH11">
        <v>0</v>
      </c>
      <c r="AI11">
        <v>0</v>
      </c>
      <c r="AJ11">
        <v>0</v>
      </c>
      <c r="AK11">
        <v>15.64986</v>
      </c>
      <c r="AL11">
        <v>0</v>
      </c>
      <c r="AM11">
        <v>1.6196330857142853</v>
      </c>
      <c r="AN11">
        <v>0.66954999999999998</v>
      </c>
      <c r="AO11">
        <v>2.7691154400000001E-2</v>
      </c>
      <c r="AP11">
        <v>0.51091404000000007</v>
      </c>
      <c r="AQ11">
        <v>0</v>
      </c>
      <c r="AR11">
        <v>15.241823999999998</v>
      </c>
      <c r="AS11">
        <v>9.4922692800000004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31.854205350933569</v>
      </c>
      <c r="BB11">
        <f t="shared" si="0"/>
        <v>867.98207940158295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9.413199116397724</v>
      </c>
      <c r="L12">
        <v>496.65223033036915</v>
      </c>
      <c r="M12">
        <v>26.695066730219256</v>
      </c>
      <c r="N12">
        <v>36.236888879136316</v>
      </c>
      <c r="O12">
        <v>0</v>
      </c>
      <c r="P12">
        <v>38.527462230661271</v>
      </c>
      <c r="Q12">
        <v>6.3129621785173988</v>
      </c>
      <c r="R12">
        <v>10.636854154213987</v>
      </c>
      <c r="S12">
        <v>8.0984943418467576</v>
      </c>
      <c r="T12">
        <v>0</v>
      </c>
      <c r="U12">
        <v>128.47812564793699</v>
      </c>
      <c r="V12">
        <v>4.3734545454545453</v>
      </c>
      <c r="W12">
        <v>14.239967817735092</v>
      </c>
      <c r="X12">
        <v>45.262887507913675</v>
      </c>
      <c r="Y12">
        <v>0</v>
      </c>
      <c r="Z12">
        <v>2.01070584</v>
      </c>
      <c r="AA12">
        <v>0</v>
      </c>
      <c r="AB12">
        <v>4.0078511199999998</v>
      </c>
      <c r="AC12">
        <v>2.9691613119999998</v>
      </c>
      <c r="AD12">
        <v>5.592902640000001</v>
      </c>
      <c r="AE12">
        <v>8.659736800000001</v>
      </c>
      <c r="AF12">
        <v>2.7224999999999997</v>
      </c>
      <c r="AG12">
        <v>5.7340920000000004</v>
      </c>
      <c r="AH12">
        <v>0</v>
      </c>
      <c r="AI12">
        <v>0</v>
      </c>
      <c r="AJ12">
        <v>0</v>
      </c>
      <c r="AK12">
        <v>15.64986</v>
      </c>
      <c r="AL12">
        <v>0</v>
      </c>
      <c r="AM12">
        <v>1.6196330857142853</v>
      </c>
      <c r="AN12">
        <v>0.66954999999999998</v>
      </c>
      <c r="AO12">
        <v>1.5514262400000003E-2</v>
      </c>
      <c r="AP12">
        <v>0.51091404000000007</v>
      </c>
      <c r="AQ12">
        <v>0</v>
      </c>
      <c r="AR12">
        <v>15.241823999999998</v>
      </c>
      <c r="AS12">
        <v>9.4922692800000004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31.853774296933565</v>
      </c>
      <c r="BB12">
        <f t="shared" si="0"/>
        <v>867.97033356358293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9.413199116397724</v>
      </c>
      <c r="L13">
        <v>496.65223033036915</v>
      </c>
      <c r="M13">
        <v>26.695066730219256</v>
      </c>
      <c r="N13">
        <v>36.236888879136316</v>
      </c>
      <c r="O13">
        <v>0</v>
      </c>
      <c r="P13">
        <v>38.527462230661271</v>
      </c>
      <c r="Q13">
        <v>6.3129621785173988</v>
      </c>
      <c r="R13">
        <v>10.636854154213987</v>
      </c>
      <c r="S13">
        <v>8.0984943418467576</v>
      </c>
      <c r="T13">
        <v>0</v>
      </c>
      <c r="U13">
        <v>128.47812564793699</v>
      </c>
      <c r="V13">
        <v>4.3734545454545453</v>
      </c>
      <c r="W13">
        <v>14.239967817735092</v>
      </c>
      <c r="X13">
        <v>45.262887507913675</v>
      </c>
      <c r="Y13">
        <v>0</v>
      </c>
      <c r="Z13">
        <v>2.01070584</v>
      </c>
      <c r="AA13">
        <v>0</v>
      </c>
      <c r="AB13">
        <v>4.0078511199999998</v>
      </c>
      <c r="AC13">
        <v>2.9691613119999998</v>
      </c>
      <c r="AD13">
        <v>5.592902640000001</v>
      </c>
      <c r="AE13">
        <v>8.659736800000001</v>
      </c>
      <c r="AF13">
        <v>2.7224999999999997</v>
      </c>
      <c r="AG13">
        <v>5.7340920000000004</v>
      </c>
      <c r="AH13">
        <v>0</v>
      </c>
      <c r="AI13">
        <v>0</v>
      </c>
      <c r="AJ13">
        <v>0</v>
      </c>
      <c r="AK13">
        <v>15.64986</v>
      </c>
      <c r="AL13">
        <v>0</v>
      </c>
      <c r="AM13">
        <v>1.6196330857142853</v>
      </c>
      <c r="AN13">
        <v>0.66954999999999998</v>
      </c>
      <c r="AO13">
        <v>2.47145808E-2</v>
      </c>
      <c r="AP13">
        <v>0.51091404000000007</v>
      </c>
      <c r="AQ13">
        <v>0</v>
      </c>
      <c r="AR13">
        <v>15.241823999999998</v>
      </c>
      <c r="AS13">
        <v>9.4922692800000004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31.854100118533566</v>
      </c>
      <c r="BB13">
        <f t="shared" si="0"/>
        <v>867.97920806038303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9.413199116397724</v>
      </c>
      <c r="L14">
        <v>496.65223033036915</v>
      </c>
      <c r="M14">
        <v>26.695066730219256</v>
      </c>
      <c r="N14">
        <v>36.236888879136316</v>
      </c>
      <c r="O14">
        <v>0</v>
      </c>
      <c r="P14">
        <v>38.527462230661271</v>
      </c>
      <c r="Q14">
        <v>6.3129621785173988</v>
      </c>
      <c r="R14">
        <v>10.636854154213987</v>
      </c>
      <c r="S14">
        <v>8.0984943418467576</v>
      </c>
      <c r="T14">
        <v>0</v>
      </c>
      <c r="U14">
        <v>128.47812564793699</v>
      </c>
      <c r="V14">
        <v>4.3734545454545453</v>
      </c>
      <c r="W14">
        <v>14.239967817735092</v>
      </c>
      <c r="X14">
        <v>45.262887507913675</v>
      </c>
      <c r="Y14">
        <v>0</v>
      </c>
      <c r="Z14">
        <v>2.01070584</v>
      </c>
      <c r="AA14">
        <v>0</v>
      </c>
      <c r="AB14">
        <v>4.0078511199999998</v>
      </c>
      <c r="AC14">
        <v>2.9691613119999998</v>
      </c>
      <c r="AD14">
        <v>5.592902640000001</v>
      </c>
      <c r="AE14">
        <v>8.659736800000001</v>
      </c>
      <c r="AF14">
        <v>2.7224999999999997</v>
      </c>
      <c r="AG14">
        <v>5.7340920000000004</v>
      </c>
      <c r="AH14">
        <v>0</v>
      </c>
      <c r="AI14">
        <v>0</v>
      </c>
      <c r="AJ14">
        <v>0</v>
      </c>
      <c r="AK14">
        <v>15.64986</v>
      </c>
      <c r="AL14">
        <v>0</v>
      </c>
      <c r="AM14">
        <v>1.6196330857142853</v>
      </c>
      <c r="AN14">
        <v>0.66954999999999998</v>
      </c>
      <c r="AO14">
        <v>5.2946930400000008E-2</v>
      </c>
      <c r="AP14">
        <v>0.51091404000000007</v>
      </c>
      <c r="AQ14">
        <v>0</v>
      </c>
      <c r="AR14">
        <v>15.241823999999998</v>
      </c>
      <c r="AS14">
        <v>9.4922692800000004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31.855099366133565</v>
      </c>
      <c r="BB14">
        <f t="shared" si="0"/>
        <v>868.006441162383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9.413199116397724</v>
      </c>
      <c r="L15">
        <v>496.65223033036915</v>
      </c>
      <c r="M15">
        <v>26.695066730219256</v>
      </c>
      <c r="N15">
        <v>36.236888879136316</v>
      </c>
      <c r="O15">
        <v>0</v>
      </c>
      <c r="P15">
        <v>38.527462230661271</v>
      </c>
      <c r="Q15">
        <v>6.3129621785173988</v>
      </c>
      <c r="R15">
        <v>10.636854154213987</v>
      </c>
      <c r="S15">
        <v>8.0984943418467576</v>
      </c>
      <c r="T15">
        <v>0</v>
      </c>
      <c r="U15">
        <v>128.47812564793699</v>
      </c>
      <c r="V15">
        <v>4.3734545454545453</v>
      </c>
      <c r="W15">
        <v>14.239967817735092</v>
      </c>
      <c r="X15">
        <v>45.262887507913675</v>
      </c>
      <c r="Y15">
        <v>0</v>
      </c>
      <c r="Z15">
        <v>2.01070584</v>
      </c>
      <c r="AA15">
        <v>0</v>
      </c>
      <c r="AB15">
        <v>4.0078511199999998</v>
      </c>
      <c r="AC15">
        <v>2.9691613119999998</v>
      </c>
      <c r="AD15">
        <v>5.592902640000001</v>
      </c>
      <c r="AE15">
        <v>8.659736800000001</v>
      </c>
      <c r="AF15">
        <v>2.7224999999999997</v>
      </c>
      <c r="AG15">
        <v>5.7340920000000004</v>
      </c>
      <c r="AH15">
        <v>0</v>
      </c>
      <c r="AI15">
        <v>0</v>
      </c>
      <c r="AJ15">
        <v>0</v>
      </c>
      <c r="AK15">
        <v>15.64986</v>
      </c>
      <c r="AL15">
        <v>0</v>
      </c>
      <c r="AM15">
        <v>1.6196330857142853</v>
      </c>
      <c r="AN15">
        <v>0.66954999999999998</v>
      </c>
      <c r="AO15">
        <v>3.4997289599999995E-2</v>
      </c>
      <c r="AP15">
        <v>2.4759680399999997</v>
      </c>
      <c r="AQ15">
        <v>0</v>
      </c>
      <c r="AR15">
        <v>16.257945599999999</v>
      </c>
      <c r="AS15">
        <v>9.4922692800000004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31.959997660933567</v>
      </c>
      <c r="BB15">
        <f t="shared" si="0"/>
        <v>870.86476882678301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9.413199116397724</v>
      </c>
      <c r="L16">
        <v>496.65223033036915</v>
      </c>
      <c r="M16">
        <v>26.695066730219256</v>
      </c>
      <c r="N16">
        <v>36.236888879136316</v>
      </c>
      <c r="O16">
        <v>0</v>
      </c>
      <c r="P16">
        <v>38.527462230661271</v>
      </c>
      <c r="Q16">
        <v>6.3129621785173988</v>
      </c>
      <c r="R16">
        <v>10.636854154213987</v>
      </c>
      <c r="S16">
        <v>8.0984943418467576</v>
      </c>
      <c r="T16">
        <v>0</v>
      </c>
      <c r="U16">
        <v>128.47812564793699</v>
      </c>
      <c r="V16">
        <v>4.3734545454545453</v>
      </c>
      <c r="W16">
        <v>14.239967817735092</v>
      </c>
      <c r="X16">
        <v>45.262887507913675</v>
      </c>
      <c r="Y16">
        <v>0</v>
      </c>
      <c r="Z16">
        <v>2.01070584</v>
      </c>
      <c r="AA16">
        <v>0</v>
      </c>
      <c r="AB16">
        <v>4.0078511199999998</v>
      </c>
      <c r="AC16">
        <v>2.9691613119999998</v>
      </c>
      <c r="AD16">
        <v>5.592902640000001</v>
      </c>
      <c r="AE16">
        <v>8.659736800000001</v>
      </c>
      <c r="AF16">
        <v>2.7224999999999997</v>
      </c>
      <c r="AG16">
        <v>5.7340920000000004</v>
      </c>
      <c r="AH16">
        <v>0</v>
      </c>
      <c r="AI16">
        <v>0</v>
      </c>
      <c r="AJ16">
        <v>0</v>
      </c>
      <c r="AK16">
        <v>15.64986</v>
      </c>
      <c r="AL16">
        <v>0</v>
      </c>
      <c r="AM16">
        <v>1.6196330857142853</v>
      </c>
      <c r="AN16">
        <v>0.66954999999999998</v>
      </c>
      <c r="AO16">
        <v>2.4443983200000002E-2</v>
      </c>
      <c r="AP16">
        <v>2.4759680399999997</v>
      </c>
      <c r="AQ16">
        <v>0</v>
      </c>
      <c r="AR16">
        <v>16.257945599999999</v>
      </c>
      <c r="AS16">
        <v>9.4922692800000004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31.959623978533568</v>
      </c>
      <c r="BB16">
        <f t="shared" si="0"/>
        <v>870.8545892027829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9.413199116397724</v>
      </c>
      <c r="L17">
        <v>496.65223033036915</v>
      </c>
      <c r="M17">
        <v>26.695066730219256</v>
      </c>
      <c r="N17">
        <v>36.236888879136316</v>
      </c>
      <c r="O17">
        <v>0</v>
      </c>
      <c r="P17">
        <v>38.527462230661271</v>
      </c>
      <c r="Q17">
        <v>6.3129621785173988</v>
      </c>
      <c r="R17">
        <v>10.636854154213987</v>
      </c>
      <c r="S17">
        <v>8.0984943418467576</v>
      </c>
      <c r="T17">
        <v>0</v>
      </c>
      <c r="U17">
        <v>128.47812564793699</v>
      </c>
      <c r="V17">
        <v>4.3734545454545453</v>
      </c>
      <c r="W17">
        <v>14.239967817735092</v>
      </c>
      <c r="X17">
        <v>45.262887507913675</v>
      </c>
      <c r="Y17">
        <v>0</v>
      </c>
      <c r="Z17">
        <v>2.01070584</v>
      </c>
      <c r="AA17">
        <v>0</v>
      </c>
      <c r="AB17">
        <v>4.0078511199999998</v>
      </c>
      <c r="AC17">
        <v>2.9691613119999998</v>
      </c>
      <c r="AD17">
        <v>5.592902640000001</v>
      </c>
      <c r="AE17">
        <v>8.659736800000001</v>
      </c>
      <c r="AF17">
        <v>2.7224999999999997</v>
      </c>
      <c r="AG17">
        <v>5.7340920000000004</v>
      </c>
      <c r="AH17">
        <v>0</v>
      </c>
      <c r="AI17">
        <v>0</v>
      </c>
      <c r="AJ17">
        <v>0</v>
      </c>
      <c r="AK17">
        <v>15.64986</v>
      </c>
      <c r="AL17">
        <v>0</v>
      </c>
      <c r="AM17">
        <v>1.6196330857142853</v>
      </c>
      <c r="AN17">
        <v>0.66954999999999998</v>
      </c>
      <c r="AO17">
        <v>0</v>
      </c>
      <c r="AP17">
        <v>0.51091404000000007</v>
      </c>
      <c r="AQ17">
        <v>0</v>
      </c>
      <c r="AR17">
        <v>16.257945599999999</v>
      </c>
      <c r="AS17">
        <v>9.4922692800000004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31.889195890933568</v>
      </c>
      <c r="BB17">
        <f t="shared" si="0"/>
        <v>868.93551930718297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9.413199116397724</v>
      </c>
      <c r="L18">
        <v>496.65223033036915</v>
      </c>
      <c r="M18">
        <v>26.695066730219256</v>
      </c>
      <c r="N18">
        <v>36.236888879136316</v>
      </c>
      <c r="O18">
        <v>0</v>
      </c>
      <c r="P18">
        <v>38.527462230661271</v>
      </c>
      <c r="Q18">
        <v>6.3129621785173988</v>
      </c>
      <c r="R18">
        <v>10.636854154213987</v>
      </c>
      <c r="S18">
        <v>8.0984943418467576</v>
      </c>
      <c r="T18">
        <v>0</v>
      </c>
      <c r="U18">
        <v>128.47812564793699</v>
      </c>
      <c r="V18">
        <v>4.3734545454545453</v>
      </c>
      <c r="W18">
        <v>14.239967817735092</v>
      </c>
      <c r="X18">
        <v>45.262887507913675</v>
      </c>
      <c r="Y18">
        <v>0</v>
      </c>
      <c r="Z18">
        <v>2.01070584</v>
      </c>
      <c r="AA18">
        <v>0</v>
      </c>
      <c r="AB18">
        <v>4.0078511199999998</v>
      </c>
      <c r="AC18">
        <v>2.9691613119999998</v>
      </c>
      <c r="AD18">
        <v>5.592902640000001</v>
      </c>
      <c r="AE18">
        <v>8.659736800000001</v>
      </c>
      <c r="AF18">
        <v>2.7224999999999997</v>
      </c>
      <c r="AG18">
        <v>5.7340920000000004</v>
      </c>
      <c r="AH18">
        <v>0</v>
      </c>
      <c r="AI18">
        <v>0</v>
      </c>
      <c r="AJ18">
        <v>0</v>
      </c>
      <c r="AK18">
        <v>15.64986</v>
      </c>
      <c r="AL18">
        <v>0</v>
      </c>
      <c r="AM18">
        <v>1.6196330857142853</v>
      </c>
      <c r="AN18">
        <v>0.66954999999999998</v>
      </c>
      <c r="AO18">
        <v>0</v>
      </c>
      <c r="AP18">
        <v>0.51091404000000007</v>
      </c>
      <c r="AQ18">
        <v>0</v>
      </c>
      <c r="AR18">
        <v>16.257945599999999</v>
      </c>
      <c r="AS18">
        <v>9.4922692800000004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31.889195890933568</v>
      </c>
      <c r="BB18">
        <f t="shared" si="0"/>
        <v>868.93551930718297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9.413199116397724</v>
      </c>
      <c r="L19">
        <v>496.65223033036915</v>
      </c>
      <c r="M19">
        <v>26.695066730219256</v>
      </c>
      <c r="N19">
        <v>36.236888879136316</v>
      </c>
      <c r="O19">
        <v>0</v>
      </c>
      <c r="P19">
        <v>38.527462230661271</v>
      </c>
      <c r="Q19">
        <v>6.3129621785173988</v>
      </c>
      <c r="R19">
        <v>10.636854154213987</v>
      </c>
      <c r="S19">
        <v>8.0984943418467576</v>
      </c>
      <c r="T19">
        <v>0</v>
      </c>
      <c r="U19">
        <v>128.47812564793699</v>
      </c>
      <c r="V19">
        <v>4.3734545454545453</v>
      </c>
      <c r="W19">
        <v>14.239967817735092</v>
      </c>
      <c r="X19">
        <v>45.262887507913675</v>
      </c>
      <c r="Y19">
        <v>0</v>
      </c>
      <c r="Z19">
        <v>2.01070584</v>
      </c>
      <c r="AA19">
        <v>2.1571108000000003</v>
      </c>
      <c r="AB19">
        <v>4.0078511199999998</v>
      </c>
      <c r="AC19">
        <v>2.9691613119999998</v>
      </c>
      <c r="AD19">
        <v>5.592902640000001</v>
      </c>
      <c r="AE19">
        <v>8.659736800000001</v>
      </c>
      <c r="AF19">
        <v>2.7224999999999997</v>
      </c>
      <c r="AG19">
        <v>5.7340920000000004</v>
      </c>
      <c r="AH19">
        <v>5.8107920000000011</v>
      </c>
      <c r="AI19">
        <v>0</v>
      </c>
      <c r="AJ19">
        <v>0</v>
      </c>
      <c r="AK19">
        <v>15.64986</v>
      </c>
      <c r="AL19">
        <v>0</v>
      </c>
      <c r="AM19">
        <v>1.6196330857142853</v>
      </c>
      <c r="AN19">
        <v>0.66954999999999998</v>
      </c>
      <c r="AO19">
        <v>0</v>
      </c>
      <c r="AP19">
        <v>0.78602159999999999</v>
      </c>
      <c r="AQ19">
        <v>0</v>
      </c>
      <c r="AR19">
        <v>15.241823999999998</v>
      </c>
      <c r="AS19">
        <v>9.4922692800000004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32.145027513733567</v>
      </c>
      <c r="BB19">
        <f t="shared" si="0"/>
        <v>875.90657644438306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9.413199116397724</v>
      </c>
      <c r="L20">
        <v>496.65223033036915</v>
      </c>
      <c r="M20">
        <v>26.695066730219256</v>
      </c>
      <c r="N20">
        <v>36.236888879136316</v>
      </c>
      <c r="O20">
        <v>0</v>
      </c>
      <c r="P20">
        <v>38.527462230661271</v>
      </c>
      <c r="Q20">
        <v>6.3129621785173988</v>
      </c>
      <c r="R20">
        <v>10.636854154213987</v>
      </c>
      <c r="S20">
        <v>8.0984943418467576</v>
      </c>
      <c r="T20">
        <v>0</v>
      </c>
      <c r="U20">
        <v>128.47812564793699</v>
      </c>
      <c r="V20">
        <v>4.3734545454545453</v>
      </c>
      <c r="W20">
        <v>14.239967817735092</v>
      </c>
      <c r="X20">
        <v>45.262887507913675</v>
      </c>
      <c r="Y20">
        <v>0</v>
      </c>
      <c r="Z20">
        <v>2.01070584</v>
      </c>
      <c r="AA20">
        <v>4.3103436480000008</v>
      </c>
      <c r="AB20">
        <v>4.0078511199999998</v>
      </c>
      <c r="AC20">
        <v>2.9691613119999998</v>
      </c>
      <c r="AD20">
        <v>5.592902640000001</v>
      </c>
      <c r="AE20">
        <v>8.659736800000001</v>
      </c>
      <c r="AF20">
        <v>2.7224999999999997</v>
      </c>
      <c r="AG20">
        <v>5.7340920000000004</v>
      </c>
      <c r="AH20">
        <v>5.8107920000000011</v>
      </c>
      <c r="AI20">
        <v>0</v>
      </c>
      <c r="AJ20">
        <v>0</v>
      </c>
      <c r="AK20">
        <v>15.64986</v>
      </c>
      <c r="AL20">
        <v>0</v>
      </c>
      <c r="AM20">
        <v>1.6196330857142853</v>
      </c>
      <c r="AN20">
        <v>0.66954999999999998</v>
      </c>
      <c r="AO20">
        <v>0</v>
      </c>
      <c r="AP20">
        <v>0.78602159999999999</v>
      </c>
      <c r="AQ20">
        <v>0</v>
      </c>
      <c r="AR20">
        <v>15.241823999999998</v>
      </c>
      <c r="AS20">
        <v>9.4922692800000004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32.221251973733565</v>
      </c>
      <c r="BB20">
        <f t="shared" si="0"/>
        <v>877.98358483238292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9.413199116397724</v>
      </c>
      <c r="L21">
        <v>496.65223033036915</v>
      </c>
      <c r="M21">
        <v>26.695066730219256</v>
      </c>
      <c r="N21">
        <v>36.236888879136316</v>
      </c>
      <c r="O21">
        <v>0</v>
      </c>
      <c r="P21">
        <v>38.527462230661271</v>
      </c>
      <c r="Q21">
        <v>6.3129621785173988</v>
      </c>
      <c r="R21">
        <v>10.636854154213987</v>
      </c>
      <c r="S21">
        <v>8.0984943418467576</v>
      </c>
      <c r="T21">
        <v>0</v>
      </c>
      <c r="U21">
        <v>128.47812564793699</v>
      </c>
      <c r="V21">
        <v>4.3734545454545453</v>
      </c>
      <c r="W21">
        <v>14.239967817735092</v>
      </c>
      <c r="X21">
        <v>45.262887507913675</v>
      </c>
      <c r="Y21">
        <v>0</v>
      </c>
      <c r="Z21">
        <v>2.01070584</v>
      </c>
      <c r="AA21">
        <v>6.4713324000000005</v>
      </c>
      <c r="AB21">
        <v>4.0078511199999998</v>
      </c>
      <c r="AC21">
        <v>2.9691613119999998</v>
      </c>
      <c r="AD21">
        <v>5.592902640000001</v>
      </c>
      <c r="AE21">
        <v>8.659736800000001</v>
      </c>
      <c r="AF21">
        <v>2.7224999999999997</v>
      </c>
      <c r="AG21">
        <v>5.7340920000000004</v>
      </c>
      <c r="AH21">
        <v>5.8107920000000011</v>
      </c>
      <c r="AI21">
        <v>0</v>
      </c>
      <c r="AJ21">
        <v>0</v>
      </c>
      <c r="AK21">
        <v>15.64986</v>
      </c>
      <c r="AL21">
        <v>0</v>
      </c>
      <c r="AM21">
        <v>1.6196330857142853</v>
      </c>
      <c r="AN21">
        <v>0.66954999999999998</v>
      </c>
      <c r="AO21">
        <v>0</v>
      </c>
      <c r="AP21">
        <v>0.78602159999999999</v>
      </c>
      <c r="AQ21">
        <v>0</v>
      </c>
      <c r="AR21">
        <v>15.241823999999998</v>
      </c>
      <c r="AS21">
        <v>9.4922692800000004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32.297751019733568</v>
      </c>
      <c r="BB21">
        <f t="shared" si="0"/>
        <v>880.06807453838303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9.413199116397724</v>
      </c>
      <c r="L22">
        <v>496.65223033036915</v>
      </c>
      <c r="M22">
        <v>26.695066730219256</v>
      </c>
      <c r="N22">
        <v>36.236888879136316</v>
      </c>
      <c r="O22">
        <v>0</v>
      </c>
      <c r="P22">
        <v>38.527462230661271</v>
      </c>
      <c r="Q22">
        <v>6.3129621785173988</v>
      </c>
      <c r="R22">
        <v>10.636854154213987</v>
      </c>
      <c r="S22">
        <v>8.0984943418467576</v>
      </c>
      <c r="T22">
        <v>0</v>
      </c>
      <c r="U22">
        <v>128.47812564793699</v>
      </c>
      <c r="V22">
        <v>4.3734545454545453</v>
      </c>
      <c r="W22">
        <v>14.239967817735092</v>
      </c>
      <c r="X22">
        <v>45.262887507913675</v>
      </c>
      <c r="Y22">
        <v>0</v>
      </c>
      <c r="Z22">
        <v>2.01070584</v>
      </c>
      <c r="AA22">
        <v>8.6206872959999998</v>
      </c>
      <c r="AB22">
        <v>4.0078511199999998</v>
      </c>
      <c r="AC22">
        <v>2.9691613119999998</v>
      </c>
      <c r="AD22">
        <v>5.592902640000001</v>
      </c>
      <c r="AE22">
        <v>8.659736800000001</v>
      </c>
      <c r="AF22">
        <v>2.7224999999999997</v>
      </c>
      <c r="AG22">
        <v>5.7340920000000004</v>
      </c>
      <c r="AH22">
        <v>11.621584000000002</v>
      </c>
      <c r="AI22">
        <v>0</v>
      </c>
      <c r="AJ22">
        <v>0</v>
      </c>
      <c r="AK22">
        <v>15.64986</v>
      </c>
      <c r="AL22">
        <v>0</v>
      </c>
      <c r="AM22">
        <v>3.2392661714285707</v>
      </c>
      <c r="AN22">
        <v>0.66954999999999998</v>
      </c>
      <c r="AO22">
        <v>0</v>
      </c>
      <c r="AP22">
        <v>0.78602159999999999</v>
      </c>
      <c r="AQ22">
        <v>2.9961500000000001</v>
      </c>
      <c r="AR22">
        <v>15.241823999999998</v>
      </c>
      <c r="AS22">
        <v>9.4922692800000004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32.742939321536745</v>
      </c>
      <c r="BB22">
        <f t="shared" si="0"/>
        <v>892.19881621829404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9.413199116397724</v>
      </c>
      <c r="L23">
        <v>496.65223033036915</v>
      </c>
      <c r="M23">
        <v>26.695066730219256</v>
      </c>
      <c r="N23">
        <v>36.236888879136316</v>
      </c>
      <c r="O23">
        <v>0</v>
      </c>
      <c r="P23">
        <v>38.527462230661271</v>
      </c>
      <c r="Q23">
        <v>6.3129621785173988</v>
      </c>
      <c r="R23">
        <v>10.636854154213987</v>
      </c>
      <c r="S23">
        <v>8.0984943418467576</v>
      </c>
      <c r="T23">
        <v>0</v>
      </c>
      <c r="U23">
        <v>128.47812564793699</v>
      </c>
      <c r="V23">
        <v>4.3734545454545453</v>
      </c>
      <c r="W23">
        <v>14.239967817735092</v>
      </c>
      <c r="X23">
        <v>45.262887507913675</v>
      </c>
      <c r="Y23">
        <v>0</v>
      </c>
      <c r="Z23">
        <v>2.01070584</v>
      </c>
      <c r="AA23">
        <v>8.6206872959999998</v>
      </c>
      <c r="AB23">
        <v>4.0078511199999998</v>
      </c>
      <c r="AC23">
        <v>2.9691613119999998</v>
      </c>
      <c r="AD23">
        <v>5.592902640000001</v>
      </c>
      <c r="AE23">
        <v>15.167135380800001</v>
      </c>
      <c r="AF23">
        <v>2.7224999999999997</v>
      </c>
      <c r="AG23">
        <v>5.7340920000000004</v>
      </c>
      <c r="AH23">
        <v>14.352656240000002</v>
      </c>
      <c r="AI23">
        <v>0.78111279999999994</v>
      </c>
      <c r="AJ23">
        <v>0</v>
      </c>
      <c r="AK23">
        <v>15.64986</v>
      </c>
      <c r="AL23">
        <v>0</v>
      </c>
      <c r="AM23">
        <v>4.8588992571428573</v>
      </c>
      <c r="AN23">
        <v>0.66954999999999998</v>
      </c>
      <c r="AO23">
        <v>0</v>
      </c>
      <c r="AP23">
        <v>0.78602159999999999</v>
      </c>
      <c r="AQ23">
        <v>6.4562199999999983</v>
      </c>
      <c r="AR23">
        <v>16.257945599999999</v>
      </c>
      <c r="AS23">
        <v>9.4922692800000004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33.313424875479598</v>
      </c>
      <c r="BB23">
        <f t="shared" si="0"/>
        <v>907.74373897086548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9.413199116397724</v>
      </c>
      <c r="L24">
        <v>496.65223033036915</v>
      </c>
      <c r="M24">
        <v>26.695066730219256</v>
      </c>
      <c r="N24">
        <v>36.236888879136316</v>
      </c>
      <c r="O24">
        <v>0</v>
      </c>
      <c r="P24">
        <v>38.527462230661271</v>
      </c>
      <c r="Q24">
        <v>6.3129621785173988</v>
      </c>
      <c r="R24">
        <v>10.636854154213987</v>
      </c>
      <c r="S24">
        <v>8.0984943418467576</v>
      </c>
      <c r="T24">
        <v>0</v>
      </c>
      <c r="U24">
        <v>128.47812564793699</v>
      </c>
      <c r="V24">
        <v>4.3734545454545453</v>
      </c>
      <c r="W24">
        <v>14.239967817735092</v>
      </c>
      <c r="X24">
        <v>45.262887507913675</v>
      </c>
      <c r="Y24">
        <v>0</v>
      </c>
      <c r="Z24">
        <v>2.01070584</v>
      </c>
      <c r="AA24">
        <v>8.6206872959999998</v>
      </c>
      <c r="AB24">
        <v>4.0078511199999998</v>
      </c>
      <c r="AC24">
        <v>5.9383226239999995</v>
      </c>
      <c r="AD24">
        <v>5.592902640000001</v>
      </c>
      <c r="AE24">
        <v>15.167135380800001</v>
      </c>
      <c r="AF24">
        <v>2.7224999999999997</v>
      </c>
      <c r="AG24">
        <v>5.7340920000000004</v>
      </c>
      <c r="AH24">
        <v>21.528984360000003</v>
      </c>
      <c r="AI24">
        <v>2.3433383999999999</v>
      </c>
      <c r="AJ24">
        <v>0</v>
      </c>
      <c r="AK24">
        <v>15.64986</v>
      </c>
      <c r="AL24">
        <v>0</v>
      </c>
      <c r="AM24">
        <v>4.8588992571428573</v>
      </c>
      <c r="AN24">
        <v>0.66954999999999998</v>
      </c>
      <c r="AO24">
        <v>0</v>
      </c>
      <c r="AP24">
        <v>0.62881728000000003</v>
      </c>
      <c r="AQ24">
        <v>8.9884500000000003</v>
      </c>
      <c r="AR24">
        <v>16.257945599999999</v>
      </c>
      <c r="AS24">
        <v>9.4922692800000004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33.811953762914527</v>
      </c>
      <c r="BB24">
        <f t="shared" si="0"/>
        <v>921.32795079543052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9.413199116397724</v>
      </c>
      <c r="L25">
        <v>496.65223033036915</v>
      </c>
      <c r="M25">
        <v>26.695066730219256</v>
      </c>
      <c r="N25">
        <v>36.236888879136316</v>
      </c>
      <c r="O25">
        <v>0</v>
      </c>
      <c r="P25">
        <v>38.527462230661271</v>
      </c>
      <c r="Q25">
        <v>6.3129621785173988</v>
      </c>
      <c r="R25">
        <v>10.636854154213987</v>
      </c>
      <c r="S25">
        <v>8.0984943418467576</v>
      </c>
      <c r="T25">
        <v>0</v>
      </c>
      <c r="U25">
        <v>128.47812564793699</v>
      </c>
      <c r="V25">
        <v>4.3734545454545453</v>
      </c>
      <c r="W25">
        <v>14.239967817735092</v>
      </c>
      <c r="X25">
        <v>45.262887507913675</v>
      </c>
      <c r="Y25">
        <v>0</v>
      </c>
      <c r="Z25">
        <v>2.01070584</v>
      </c>
      <c r="AA25">
        <v>8.6206872959999998</v>
      </c>
      <c r="AB25">
        <v>4.0078511199999998</v>
      </c>
      <c r="AC25">
        <v>5.9383226239999995</v>
      </c>
      <c r="AD25">
        <v>5.592902640000001</v>
      </c>
      <c r="AE25">
        <v>15.167135380800001</v>
      </c>
      <c r="AF25">
        <v>2.7224999999999997</v>
      </c>
      <c r="AG25">
        <v>5.7340920000000004</v>
      </c>
      <c r="AH25">
        <v>21.528984360000003</v>
      </c>
      <c r="AI25">
        <v>10.154466399999999</v>
      </c>
      <c r="AJ25">
        <v>0</v>
      </c>
      <c r="AK25">
        <v>15.64986</v>
      </c>
      <c r="AL25">
        <v>0</v>
      </c>
      <c r="AM25">
        <v>4.8588992571428573</v>
      </c>
      <c r="AN25">
        <v>0.66954999999999998</v>
      </c>
      <c r="AO25">
        <v>0</v>
      </c>
      <c r="AP25">
        <v>0.62881728000000003</v>
      </c>
      <c r="AQ25">
        <v>9.6843299999999992</v>
      </c>
      <c r="AR25">
        <v>16.257945599999999</v>
      </c>
      <c r="AS25">
        <v>9.4922692800000004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34.113101784749446</v>
      </c>
      <c r="BB25">
        <f t="shared" si="0"/>
        <v>929.53381077359575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9.413199116397724</v>
      </c>
      <c r="L26">
        <v>496.65223033036915</v>
      </c>
      <c r="M26">
        <v>26.695066730219256</v>
      </c>
      <c r="N26">
        <v>36.236888879136316</v>
      </c>
      <c r="O26">
        <v>0</v>
      </c>
      <c r="P26">
        <v>38.527462230661271</v>
      </c>
      <c r="Q26">
        <v>6.3129621785173988</v>
      </c>
      <c r="R26">
        <v>10.636854154213987</v>
      </c>
      <c r="S26">
        <v>8.0984943418467576</v>
      </c>
      <c r="T26">
        <v>0</v>
      </c>
      <c r="U26">
        <v>128.47812564793699</v>
      </c>
      <c r="V26">
        <v>4.3734545454545453</v>
      </c>
      <c r="W26">
        <v>14.239967817735092</v>
      </c>
      <c r="X26">
        <v>45.262887507913675</v>
      </c>
      <c r="Y26">
        <v>0</v>
      </c>
      <c r="Z26">
        <v>2.01070584</v>
      </c>
      <c r="AA26">
        <v>8.6206872959999998</v>
      </c>
      <c r="AB26">
        <v>4.0078511199999998</v>
      </c>
      <c r="AC26">
        <v>5.9383226239999995</v>
      </c>
      <c r="AD26">
        <v>5.592902640000001</v>
      </c>
      <c r="AE26">
        <v>15.167135380800001</v>
      </c>
      <c r="AF26">
        <v>2.7224999999999997</v>
      </c>
      <c r="AG26">
        <v>5.7340920000000004</v>
      </c>
      <c r="AH26">
        <v>21.528984360000003</v>
      </c>
      <c r="AI26">
        <v>10.154466399999999</v>
      </c>
      <c r="AJ26">
        <v>0</v>
      </c>
      <c r="AK26">
        <v>15.64986</v>
      </c>
      <c r="AL26">
        <v>0</v>
      </c>
      <c r="AM26">
        <v>4.8588992571428573</v>
      </c>
      <c r="AN26">
        <v>0.66954999999999998</v>
      </c>
      <c r="AO26">
        <v>0</v>
      </c>
      <c r="AP26">
        <v>0.62881728000000003</v>
      </c>
      <c r="AQ26">
        <v>9.6843299999999992</v>
      </c>
      <c r="AR26">
        <v>16.257945599999999</v>
      </c>
      <c r="AS26">
        <v>9.4922692800000004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34.113101784749446</v>
      </c>
      <c r="BB26">
        <f t="shared" si="0"/>
        <v>929.53381077359575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9.413199116397724</v>
      </c>
      <c r="L27">
        <v>496.65223033036915</v>
      </c>
      <c r="M27">
        <v>26.695066730219256</v>
      </c>
      <c r="N27">
        <v>36.236888879136316</v>
      </c>
      <c r="O27">
        <v>0</v>
      </c>
      <c r="P27">
        <v>38.527462230661271</v>
      </c>
      <c r="Q27">
        <v>6.3129621785173988</v>
      </c>
      <c r="R27">
        <v>10.636854154213987</v>
      </c>
      <c r="S27">
        <v>8.0984943418467576</v>
      </c>
      <c r="T27">
        <v>0</v>
      </c>
      <c r="U27">
        <v>128.47812564793699</v>
      </c>
      <c r="V27">
        <v>4.3734545454545453</v>
      </c>
      <c r="W27">
        <v>14.239967817735092</v>
      </c>
      <c r="X27">
        <v>45.262887507913675</v>
      </c>
      <c r="Y27">
        <v>0</v>
      </c>
      <c r="Z27">
        <v>2.01070584</v>
      </c>
      <c r="AA27">
        <v>8.6206872959999998</v>
      </c>
      <c r="AB27">
        <v>8.0157022400000013</v>
      </c>
      <c r="AC27">
        <v>5.9383226239999995</v>
      </c>
      <c r="AD27">
        <v>5.592902640000001</v>
      </c>
      <c r="AE27">
        <v>15.167135380800001</v>
      </c>
      <c r="AF27">
        <v>2.7224999999999997</v>
      </c>
      <c r="AG27">
        <v>5.7340920000000004</v>
      </c>
      <c r="AH27">
        <v>21.528984360000003</v>
      </c>
      <c r="AI27">
        <v>10.154466399999999</v>
      </c>
      <c r="AJ27">
        <v>0</v>
      </c>
      <c r="AK27">
        <v>15.64986</v>
      </c>
      <c r="AL27">
        <v>0</v>
      </c>
      <c r="AM27">
        <v>4.8588992571428573</v>
      </c>
      <c r="AN27">
        <v>0.66954999999999998</v>
      </c>
      <c r="AO27">
        <v>0</v>
      </c>
      <c r="AP27">
        <v>0.62881728000000003</v>
      </c>
      <c r="AQ27">
        <v>9.6843299999999992</v>
      </c>
      <c r="AR27">
        <v>15.241823999999998</v>
      </c>
      <c r="AS27">
        <v>9.4922692800000004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34.219009144749442</v>
      </c>
      <c r="BB27">
        <f t="shared" si="0"/>
        <v>932.41963293359572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9.413199116397724</v>
      </c>
      <c r="L28">
        <v>496.65223033036915</v>
      </c>
      <c r="M28">
        <v>26.695066730219256</v>
      </c>
      <c r="N28">
        <v>36.236888879136316</v>
      </c>
      <c r="O28">
        <v>0</v>
      </c>
      <c r="P28">
        <v>38.527462230661271</v>
      </c>
      <c r="Q28">
        <v>6.3129621785173988</v>
      </c>
      <c r="R28">
        <v>10.636854154213987</v>
      </c>
      <c r="S28">
        <v>8.0984943418467576</v>
      </c>
      <c r="T28">
        <v>0</v>
      </c>
      <c r="U28">
        <v>128.47812564793699</v>
      </c>
      <c r="V28">
        <v>4.3734545454545453</v>
      </c>
      <c r="W28">
        <v>14.239967817735092</v>
      </c>
      <c r="X28">
        <v>45.262887507913675</v>
      </c>
      <c r="Y28">
        <v>0</v>
      </c>
      <c r="Z28">
        <v>2.01070584</v>
      </c>
      <c r="AA28">
        <v>8.6206872959999998</v>
      </c>
      <c r="AB28">
        <v>8.0157022400000013</v>
      </c>
      <c r="AC28">
        <v>5.9383226239999995</v>
      </c>
      <c r="AD28">
        <v>5.592902640000001</v>
      </c>
      <c r="AE28">
        <v>15.167135380800001</v>
      </c>
      <c r="AF28">
        <v>2.7224999999999997</v>
      </c>
      <c r="AG28">
        <v>5.7340920000000004</v>
      </c>
      <c r="AH28">
        <v>14.352656240000002</v>
      </c>
      <c r="AI28">
        <v>10.154466399999999</v>
      </c>
      <c r="AJ28">
        <v>0</v>
      </c>
      <c r="AK28">
        <v>15.64986</v>
      </c>
      <c r="AL28">
        <v>0</v>
      </c>
      <c r="AM28">
        <v>4.8588992571428573</v>
      </c>
      <c r="AN28">
        <v>0.66954999999999998</v>
      </c>
      <c r="AO28">
        <v>0</v>
      </c>
      <c r="AP28">
        <v>0.62881728000000003</v>
      </c>
      <c r="AQ28">
        <v>9.6843299999999992</v>
      </c>
      <c r="AR28">
        <v>15.241823999999998</v>
      </c>
      <c r="AS28">
        <v>9.4922692800000004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33.964967086349453</v>
      </c>
      <c r="BB28">
        <f t="shared" si="0"/>
        <v>925.49734687199566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9.413199116397724</v>
      </c>
      <c r="L29">
        <v>496.65223033036915</v>
      </c>
      <c r="M29">
        <v>26.695066730219256</v>
      </c>
      <c r="N29">
        <v>36.236888879136316</v>
      </c>
      <c r="O29">
        <v>0</v>
      </c>
      <c r="P29">
        <v>38.527462230661271</v>
      </c>
      <c r="Q29">
        <v>6.3129621785173988</v>
      </c>
      <c r="R29">
        <v>10.636854154213987</v>
      </c>
      <c r="S29">
        <v>8.0984943418467576</v>
      </c>
      <c r="T29">
        <v>0</v>
      </c>
      <c r="U29">
        <v>128.47812564793699</v>
      </c>
      <c r="V29">
        <v>4.3734545454545453</v>
      </c>
      <c r="W29">
        <v>14.239967817735092</v>
      </c>
      <c r="X29">
        <v>45.262887507913675</v>
      </c>
      <c r="Y29">
        <v>0</v>
      </c>
      <c r="Z29">
        <v>2.01070584</v>
      </c>
      <c r="AA29">
        <v>8.6206872959999998</v>
      </c>
      <c r="AB29">
        <v>8.0157022400000013</v>
      </c>
      <c r="AC29">
        <v>5.9383226239999995</v>
      </c>
      <c r="AD29">
        <v>5.592902640000001</v>
      </c>
      <c r="AE29">
        <v>15.167135380800001</v>
      </c>
      <c r="AF29">
        <v>2.7224999999999997</v>
      </c>
      <c r="AG29">
        <v>5.7340920000000004</v>
      </c>
      <c r="AH29">
        <v>14.352656240000002</v>
      </c>
      <c r="AI29">
        <v>10.154466399999999</v>
      </c>
      <c r="AJ29">
        <v>0</v>
      </c>
      <c r="AK29">
        <v>15.64986</v>
      </c>
      <c r="AL29">
        <v>0</v>
      </c>
      <c r="AM29">
        <v>4.8588992571428573</v>
      </c>
      <c r="AN29">
        <v>0.66954999999999998</v>
      </c>
      <c r="AO29">
        <v>0</v>
      </c>
      <c r="AP29">
        <v>0.62881728000000003</v>
      </c>
      <c r="AQ29">
        <v>9.6843299999999992</v>
      </c>
      <c r="AR29">
        <v>15.241823999999998</v>
      </c>
      <c r="AS29">
        <v>9.4922692800000004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33.964967086349453</v>
      </c>
      <c r="BB29">
        <f t="shared" si="0"/>
        <v>925.49734687199566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9.413199116397724</v>
      </c>
      <c r="L30">
        <v>496.65223033036915</v>
      </c>
      <c r="M30">
        <v>26.695066730219256</v>
      </c>
      <c r="N30">
        <v>36.236888879136316</v>
      </c>
      <c r="O30">
        <v>0</v>
      </c>
      <c r="P30">
        <v>38.527462230661271</v>
      </c>
      <c r="Q30">
        <v>6.3129621785173988</v>
      </c>
      <c r="R30">
        <v>10.636854154213987</v>
      </c>
      <c r="S30">
        <v>8.0984943418467576</v>
      </c>
      <c r="T30">
        <v>0</v>
      </c>
      <c r="U30">
        <v>128.47812564793699</v>
      </c>
      <c r="V30">
        <v>4.3734545454545453</v>
      </c>
      <c r="W30">
        <v>14.239967817735092</v>
      </c>
      <c r="X30">
        <v>45.262887507913675</v>
      </c>
      <c r="Y30">
        <v>0</v>
      </c>
      <c r="Z30">
        <v>4.0214116799999999</v>
      </c>
      <c r="AA30">
        <v>4.3103436480000008</v>
      </c>
      <c r="AB30">
        <v>8.0157022400000013</v>
      </c>
      <c r="AC30">
        <v>5.9383226239999995</v>
      </c>
      <c r="AD30">
        <v>5.592902640000001</v>
      </c>
      <c r="AE30">
        <v>12.9896052</v>
      </c>
      <c r="AF30">
        <v>2.7224999999999997</v>
      </c>
      <c r="AG30">
        <v>5.7340920000000004</v>
      </c>
      <c r="AH30">
        <v>14.352656240000002</v>
      </c>
      <c r="AI30">
        <v>5.0772332000000002</v>
      </c>
      <c r="AJ30">
        <v>0</v>
      </c>
      <c r="AK30">
        <v>15.64986</v>
      </c>
      <c r="AL30">
        <v>0</v>
      </c>
      <c r="AM30">
        <v>3.2392661714285707</v>
      </c>
      <c r="AN30">
        <v>0.66954999999999998</v>
      </c>
      <c r="AO30">
        <v>0</v>
      </c>
      <c r="AP30">
        <v>0.62881728000000003</v>
      </c>
      <c r="AQ30">
        <v>9.6843299999999992</v>
      </c>
      <c r="AR30">
        <v>15.241823999999998</v>
      </c>
      <c r="AS30">
        <v>9.4922692800000004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33.569406327771667</v>
      </c>
      <c r="BB30">
        <f t="shared" si="0"/>
        <v>914.71887335605913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9.413199116397724</v>
      </c>
      <c r="L31">
        <v>496.65223033036915</v>
      </c>
      <c r="M31">
        <v>26.695066730219256</v>
      </c>
      <c r="N31">
        <v>36.236888879136316</v>
      </c>
      <c r="O31">
        <v>0</v>
      </c>
      <c r="P31">
        <v>38.527462230661271</v>
      </c>
      <c r="Q31">
        <v>6.3129621785173988</v>
      </c>
      <c r="R31">
        <v>10.644040334628025</v>
      </c>
      <c r="S31">
        <v>8.0984943418467576</v>
      </c>
      <c r="T31">
        <v>0</v>
      </c>
      <c r="U31">
        <v>128.47812564793699</v>
      </c>
      <c r="V31">
        <v>4.3734545454545453</v>
      </c>
      <c r="W31">
        <v>14.239967817735092</v>
      </c>
      <c r="X31">
        <v>45.262887507913675</v>
      </c>
      <c r="Y31">
        <v>0</v>
      </c>
      <c r="Z31">
        <v>4.0214116799999999</v>
      </c>
      <c r="AA31">
        <v>4.3103436480000008</v>
      </c>
      <c r="AB31">
        <v>8.0157022400000013</v>
      </c>
      <c r="AC31">
        <v>5.9383226239999995</v>
      </c>
      <c r="AD31">
        <v>5.592902640000001</v>
      </c>
      <c r="AE31">
        <v>12.9896052</v>
      </c>
      <c r="AF31">
        <v>2.7224999999999997</v>
      </c>
      <c r="AG31">
        <v>5.7340920000000004</v>
      </c>
      <c r="AH31">
        <v>14.352656240000002</v>
      </c>
      <c r="AI31">
        <v>0.78111279999999994</v>
      </c>
      <c r="AJ31">
        <v>0</v>
      </c>
      <c r="AK31">
        <v>15.64986</v>
      </c>
      <c r="AL31">
        <v>0</v>
      </c>
      <c r="AM31">
        <v>1.6196330857142853</v>
      </c>
      <c r="AN31">
        <v>0.66954999999999998</v>
      </c>
      <c r="AO31">
        <v>0</v>
      </c>
      <c r="AP31">
        <v>0.62881728000000003</v>
      </c>
      <c r="AQ31">
        <v>6.4562199999999983</v>
      </c>
      <c r="AR31">
        <v>15.241823999999998</v>
      </c>
      <c r="AS31">
        <v>9.4922692800000004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33.245967605168175</v>
      </c>
      <c r="BB31">
        <f t="shared" si="0"/>
        <v>905.90563477336229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9.413199116397724</v>
      </c>
      <c r="L32">
        <v>496.65223033036915</v>
      </c>
      <c r="M32">
        <v>26.695066730219256</v>
      </c>
      <c r="N32">
        <v>36.236888879136316</v>
      </c>
      <c r="O32">
        <v>0</v>
      </c>
      <c r="P32">
        <v>38.527462230661271</v>
      </c>
      <c r="Q32">
        <v>6.3129621785173988</v>
      </c>
      <c r="R32">
        <v>10.644040334628025</v>
      </c>
      <c r="S32">
        <v>8.0984943418467576</v>
      </c>
      <c r="T32">
        <v>0</v>
      </c>
      <c r="U32">
        <v>128.47812564793699</v>
      </c>
      <c r="V32">
        <v>4.3734545454545453</v>
      </c>
      <c r="W32">
        <v>14.239967817735092</v>
      </c>
      <c r="X32">
        <v>45.262887507913675</v>
      </c>
      <c r="Y32">
        <v>0</v>
      </c>
      <c r="Z32">
        <v>4.0214116799999999</v>
      </c>
      <c r="AA32">
        <v>0</v>
      </c>
      <c r="AB32">
        <v>8.0157022400000013</v>
      </c>
      <c r="AC32">
        <v>5.9383226239999995</v>
      </c>
      <c r="AD32">
        <v>5.592902640000001</v>
      </c>
      <c r="AE32">
        <v>12.9896052</v>
      </c>
      <c r="AF32">
        <v>2.7224999999999997</v>
      </c>
      <c r="AG32">
        <v>5.7340920000000004</v>
      </c>
      <c r="AH32">
        <v>14.352656240000002</v>
      </c>
      <c r="AI32">
        <v>0</v>
      </c>
      <c r="AJ32">
        <v>0</v>
      </c>
      <c r="AK32">
        <v>15.64986</v>
      </c>
      <c r="AL32">
        <v>0</v>
      </c>
      <c r="AM32">
        <v>1.6196330857142853</v>
      </c>
      <c r="AN32">
        <v>0.66954999999999998</v>
      </c>
      <c r="AO32">
        <v>0</v>
      </c>
      <c r="AP32">
        <v>0.62881728000000003</v>
      </c>
      <c r="AQ32">
        <v>2.9961500000000001</v>
      </c>
      <c r="AR32">
        <v>15.241823999999998</v>
      </c>
      <c r="AS32">
        <v>9.4922692800000004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32.943243735803087</v>
      </c>
      <c r="BB32">
        <f t="shared" si="0"/>
        <v>897.65683219472749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9.413199116397724</v>
      </c>
      <c r="L33">
        <v>496.65223033036915</v>
      </c>
      <c r="M33">
        <v>26.695066730219256</v>
      </c>
      <c r="N33">
        <v>36.236888879136316</v>
      </c>
      <c r="O33">
        <v>0</v>
      </c>
      <c r="P33">
        <v>38.527462230661271</v>
      </c>
      <c r="Q33">
        <v>6.3129621785173988</v>
      </c>
      <c r="R33">
        <v>10.644040334628025</v>
      </c>
      <c r="S33">
        <v>8.0984943418467576</v>
      </c>
      <c r="T33">
        <v>0</v>
      </c>
      <c r="U33">
        <v>128.47812564793699</v>
      </c>
      <c r="V33">
        <v>4.3734545454545453</v>
      </c>
      <c r="W33">
        <v>14.239967817735092</v>
      </c>
      <c r="X33">
        <v>45.262887507913675</v>
      </c>
      <c r="Y33">
        <v>0</v>
      </c>
      <c r="Z33">
        <v>4.0214116799999999</v>
      </c>
      <c r="AA33">
        <v>0</v>
      </c>
      <c r="AB33">
        <v>8.0157022400000013</v>
      </c>
      <c r="AC33">
        <v>5.9383226239999995</v>
      </c>
      <c r="AD33">
        <v>5.592902640000001</v>
      </c>
      <c r="AE33">
        <v>12.9896052</v>
      </c>
      <c r="AF33">
        <v>2.7224999999999997</v>
      </c>
      <c r="AG33">
        <v>5.7340920000000004</v>
      </c>
      <c r="AH33">
        <v>7.1763281200000009</v>
      </c>
      <c r="AI33">
        <v>0</v>
      </c>
      <c r="AJ33">
        <v>0</v>
      </c>
      <c r="AK33">
        <v>15.64986</v>
      </c>
      <c r="AL33">
        <v>0</v>
      </c>
      <c r="AM33">
        <v>1.6196330857142853</v>
      </c>
      <c r="AN33">
        <v>0.66954999999999998</v>
      </c>
      <c r="AO33">
        <v>0</v>
      </c>
      <c r="AP33">
        <v>0.62881728000000003</v>
      </c>
      <c r="AQ33">
        <v>0</v>
      </c>
      <c r="AR33">
        <v>15.241823999999998</v>
      </c>
      <c r="AS33">
        <v>9.4922692800000004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32.58313796740309</v>
      </c>
      <c r="BB33">
        <f t="shared" si="0"/>
        <v>887.84445984312742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9.413199116397724</v>
      </c>
      <c r="L34">
        <v>496.65223033036915</v>
      </c>
      <c r="M34">
        <v>26.695066730219256</v>
      </c>
      <c r="N34">
        <v>36.236888879136316</v>
      </c>
      <c r="O34">
        <v>0</v>
      </c>
      <c r="P34">
        <v>38.527462230661271</v>
      </c>
      <c r="Q34">
        <v>6.3129621785173988</v>
      </c>
      <c r="R34">
        <v>10.644040334628025</v>
      </c>
      <c r="S34">
        <v>8.0984943418467576</v>
      </c>
      <c r="T34">
        <v>0</v>
      </c>
      <c r="U34">
        <v>128.47812564793699</v>
      </c>
      <c r="V34">
        <v>4.3734545454545453</v>
      </c>
      <c r="W34">
        <v>14.239967817735092</v>
      </c>
      <c r="X34">
        <v>45.262887507913675</v>
      </c>
      <c r="Y34">
        <v>0</v>
      </c>
      <c r="Z34">
        <v>4.0214116799999999</v>
      </c>
      <c r="AA34">
        <v>0</v>
      </c>
      <c r="AB34">
        <v>8.0157022400000013</v>
      </c>
      <c r="AC34">
        <v>5.9383226239999995</v>
      </c>
      <c r="AD34">
        <v>5.592902640000001</v>
      </c>
      <c r="AE34">
        <v>12.9896052</v>
      </c>
      <c r="AF34">
        <v>2.7224999999999997</v>
      </c>
      <c r="AG34">
        <v>5.7340920000000004</v>
      </c>
      <c r="AH34">
        <v>4.7357954799999993</v>
      </c>
      <c r="AI34">
        <v>0</v>
      </c>
      <c r="AJ34">
        <v>0</v>
      </c>
      <c r="AK34">
        <v>15.64986</v>
      </c>
      <c r="AL34">
        <v>0</v>
      </c>
      <c r="AM34">
        <v>1.6196330857142853</v>
      </c>
      <c r="AN34">
        <v>0.66954999999999998</v>
      </c>
      <c r="AO34">
        <v>0</v>
      </c>
      <c r="AP34">
        <v>0.62881728000000003</v>
      </c>
      <c r="AQ34">
        <v>0</v>
      </c>
      <c r="AR34">
        <v>15.241823999999998</v>
      </c>
      <c r="AS34">
        <v>9.4922692800000004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32.496743087403082</v>
      </c>
      <c r="BB34">
        <f t="shared" si="0"/>
        <v>885.49032208312747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9.413199116397724</v>
      </c>
      <c r="L35">
        <v>496.65223033036915</v>
      </c>
      <c r="M35">
        <v>26.695066730219256</v>
      </c>
      <c r="N35">
        <v>36.236888879136316</v>
      </c>
      <c r="O35">
        <v>0</v>
      </c>
      <c r="P35">
        <v>38.527462230661271</v>
      </c>
      <c r="Q35">
        <v>6.3129621785173988</v>
      </c>
      <c r="R35">
        <v>10.644040334628025</v>
      </c>
      <c r="S35">
        <v>8.0984943418467576</v>
      </c>
      <c r="T35">
        <v>0</v>
      </c>
      <c r="U35">
        <v>128.47812564793699</v>
      </c>
      <c r="V35">
        <v>4.3734545454545453</v>
      </c>
      <c r="W35">
        <v>14.239967817735092</v>
      </c>
      <c r="X35">
        <v>45.262887507913675</v>
      </c>
      <c r="Y35">
        <v>0</v>
      </c>
      <c r="Z35">
        <v>4.0214116799999999</v>
      </c>
      <c r="AA35">
        <v>0</v>
      </c>
      <c r="AB35">
        <v>8.0157022400000013</v>
      </c>
      <c r="AC35">
        <v>5.9383226239999995</v>
      </c>
      <c r="AD35">
        <v>2.7964513200000001</v>
      </c>
      <c r="AE35">
        <v>9.8406100000000016</v>
      </c>
      <c r="AF35">
        <v>2.7224999999999997</v>
      </c>
      <c r="AG35">
        <v>5.7340920000000004</v>
      </c>
      <c r="AH35">
        <v>0</v>
      </c>
      <c r="AI35">
        <v>0</v>
      </c>
      <c r="AJ35">
        <v>0</v>
      </c>
      <c r="AK35">
        <v>15.64986</v>
      </c>
      <c r="AL35">
        <v>0</v>
      </c>
      <c r="AM35">
        <v>1.6196330857142853</v>
      </c>
      <c r="AN35">
        <v>0.66954999999999998</v>
      </c>
      <c r="AO35">
        <v>0</v>
      </c>
      <c r="AP35">
        <v>0.62881728000000003</v>
      </c>
      <c r="AQ35">
        <v>0</v>
      </c>
      <c r="AR35">
        <v>15.241823999999998</v>
      </c>
      <c r="AS35">
        <v>9.4922692800000004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32.118626813803083</v>
      </c>
      <c r="BB35">
        <f t="shared" si="0"/>
        <v>875.18719635672733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9.413199116397724</v>
      </c>
      <c r="L36">
        <v>496.65223033036915</v>
      </c>
      <c r="M36">
        <v>26.695066730219256</v>
      </c>
      <c r="N36">
        <v>36.236888879136316</v>
      </c>
      <c r="O36">
        <v>0</v>
      </c>
      <c r="P36">
        <v>38.527462230661271</v>
      </c>
      <c r="Q36">
        <v>6.3129621785173988</v>
      </c>
      <c r="R36">
        <v>10.644040334628025</v>
      </c>
      <c r="S36">
        <v>8.0984943418467576</v>
      </c>
      <c r="T36">
        <v>0</v>
      </c>
      <c r="U36">
        <v>128.47812564793699</v>
      </c>
      <c r="V36">
        <v>4.3734545454545453</v>
      </c>
      <c r="W36">
        <v>14.239967817735092</v>
      </c>
      <c r="X36">
        <v>45.262887507913675</v>
      </c>
      <c r="Y36">
        <v>0</v>
      </c>
      <c r="Z36">
        <v>4.0214116799999999</v>
      </c>
      <c r="AA36">
        <v>0</v>
      </c>
      <c r="AB36">
        <v>8.0157022400000013</v>
      </c>
      <c r="AC36">
        <v>5.9383226239999995</v>
      </c>
      <c r="AD36">
        <v>2.7964513200000001</v>
      </c>
      <c r="AE36">
        <v>8.659736800000001</v>
      </c>
      <c r="AF36">
        <v>2.7224999999999997</v>
      </c>
      <c r="AG36">
        <v>5.7340920000000004</v>
      </c>
      <c r="AH36">
        <v>0</v>
      </c>
      <c r="AI36">
        <v>0</v>
      </c>
      <c r="AJ36">
        <v>0</v>
      </c>
      <c r="AK36">
        <v>15.64986</v>
      </c>
      <c r="AL36">
        <v>0</v>
      </c>
      <c r="AM36">
        <v>1.6196330857142853</v>
      </c>
      <c r="AN36">
        <v>0.66954999999999998</v>
      </c>
      <c r="AO36">
        <v>0</v>
      </c>
      <c r="AP36">
        <v>0.70741944000000001</v>
      </c>
      <c r="AQ36">
        <v>0</v>
      </c>
      <c r="AR36">
        <v>15.241823999999998</v>
      </c>
      <c r="AS36">
        <v>9.4922692800000004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32.079606149003084</v>
      </c>
      <c r="BB36">
        <f t="shared" si="0"/>
        <v>874.1239459815273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9.413199116397724</v>
      </c>
      <c r="L37">
        <v>496.65223033036915</v>
      </c>
      <c r="M37">
        <v>26.695066730219256</v>
      </c>
      <c r="N37">
        <v>36.236888879136316</v>
      </c>
      <c r="O37">
        <v>0</v>
      </c>
      <c r="P37">
        <v>38.527462230661271</v>
      </c>
      <c r="Q37">
        <v>6.3129621785173988</v>
      </c>
      <c r="R37">
        <v>10.644040334628025</v>
      </c>
      <c r="S37">
        <v>8.0984943418467576</v>
      </c>
      <c r="T37">
        <v>0</v>
      </c>
      <c r="U37">
        <v>128.47812564793699</v>
      </c>
      <c r="V37">
        <v>4.3734545454545453</v>
      </c>
      <c r="W37">
        <v>14.239967817735092</v>
      </c>
      <c r="X37">
        <v>45.262887507913675</v>
      </c>
      <c r="Y37">
        <v>0</v>
      </c>
      <c r="Z37">
        <v>4.0214116799999999</v>
      </c>
      <c r="AA37">
        <v>0</v>
      </c>
      <c r="AB37">
        <v>8.0157022400000013</v>
      </c>
      <c r="AC37">
        <v>2.9691613119999998</v>
      </c>
      <c r="AD37">
        <v>2.7964513200000001</v>
      </c>
      <c r="AE37">
        <v>8.659736800000001</v>
      </c>
      <c r="AF37">
        <v>2.7224999999999997</v>
      </c>
      <c r="AG37">
        <v>5.7340920000000004</v>
      </c>
      <c r="AH37">
        <v>0</v>
      </c>
      <c r="AI37">
        <v>0</v>
      </c>
      <c r="AJ37">
        <v>0</v>
      </c>
      <c r="AK37">
        <v>15.64986</v>
      </c>
      <c r="AL37">
        <v>0</v>
      </c>
      <c r="AM37">
        <v>1.6196330857142853</v>
      </c>
      <c r="AN37">
        <v>0.66954999999999998</v>
      </c>
      <c r="AO37">
        <v>0</v>
      </c>
      <c r="AP37">
        <v>0.70741944000000001</v>
      </c>
      <c r="AQ37">
        <v>0</v>
      </c>
      <c r="AR37">
        <v>15.241823999999998</v>
      </c>
      <c r="AS37">
        <v>9.4922692800000004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31.974498003003085</v>
      </c>
      <c r="BB37">
        <f t="shared" si="0"/>
        <v>871.25989281552734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9.413199116397724</v>
      </c>
      <c r="L38">
        <v>496.65223033036915</v>
      </c>
      <c r="M38">
        <v>26.695066730219256</v>
      </c>
      <c r="N38">
        <v>36.236888879136316</v>
      </c>
      <c r="O38">
        <v>0</v>
      </c>
      <c r="P38">
        <v>38.527462230661271</v>
      </c>
      <c r="Q38">
        <v>6.3129621785173988</v>
      </c>
      <c r="R38">
        <v>10.644040334628025</v>
      </c>
      <c r="S38">
        <v>8.0984943418467576</v>
      </c>
      <c r="T38">
        <v>0</v>
      </c>
      <c r="U38">
        <v>128.47812564793699</v>
      </c>
      <c r="V38">
        <v>4.3734545454545453</v>
      </c>
      <c r="W38">
        <v>14.239967817735092</v>
      </c>
      <c r="X38">
        <v>45.262887507913675</v>
      </c>
      <c r="Y38">
        <v>0</v>
      </c>
      <c r="Z38">
        <v>4.0214116799999999</v>
      </c>
      <c r="AA38">
        <v>0</v>
      </c>
      <c r="AB38">
        <v>4.0078511199999998</v>
      </c>
      <c r="AC38">
        <v>2.9691613119999998</v>
      </c>
      <c r="AD38">
        <v>2.7964513200000001</v>
      </c>
      <c r="AE38">
        <v>8.659736800000001</v>
      </c>
      <c r="AF38">
        <v>2.7224999999999997</v>
      </c>
      <c r="AG38">
        <v>5.7340920000000004</v>
      </c>
      <c r="AH38">
        <v>0</v>
      </c>
      <c r="AI38">
        <v>0</v>
      </c>
      <c r="AJ38">
        <v>0</v>
      </c>
      <c r="AK38">
        <v>15.64986</v>
      </c>
      <c r="AL38">
        <v>0</v>
      </c>
      <c r="AM38">
        <v>1.6196330857142853</v>
      </c>
      <c r="AN38">
        <v>0.66954999999999998</v>
      </c>
      <c r="AO38">
        <v>0</v>
      </c>
      <c r="AP38">
        <v>0.70741944000000001</v>
      </c>
      <c r="AQ38">
        <v>0</v>
      </c>
      <c r="AR38">
        <v>15.241823999999998</v>
      </c>
      <c r="AS38">
        <v>9.4922692800000004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31.832619877003083</v>
      </c>
      <c r="BB38">
        <f t="shared" si="0"/>
        <v>867.39391982152733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9.413199116397724</v>
      </c>
      <c r="L39">
        <v>496.65223033036915</v>
      </c>
      <c r="M39">
        <v>26.695066730219256</v>
      </c>
      <c r="N39">
        <v>36.236888879136316</v>
      </c>
      <c r="O39">
        <v>0</v>
      </c>
      <c r="P39">
        <v>38.527462230661271</v>
      </c>
      <c r="Q39">
        <v>6.3129621785173988</v>
      </c>
      <c r="R39">
        <v>10.644040334628025</v>
      </c>
      <c r="S39">
        <v>8.0984943418467576</v>
      </c>
      <c r="T39">
        <v>0</v>
      </c>
      <c r="U39">
        <v>128.47812564793699</v>
      </c>
      <c r="V39">
        <v>4.3734545454545453</v>
      </c>
      <c r="W39">
        <v>14.239967817735092</v>
      </c>
      <c r="X39">
        <v>45.262887507913675</v>
      </c>
      <c r="Y39">
        <v>0</v>
      </c>
      <c r="Z39">
        <v>4.0214116799999999</v>
      </c>
      <c r="AA39">
        <v>0</v>
      </c>
      <c r="AB39">
        <v>4.0078511199999998</v>
      </c>
      <c r="AC39">
        <v>2.9691613119999998</v>
      </c>
      <c r="AD39">
        <v>2.7964513200000001</v>
      </c>
      <c r="AE39">
        <v>4.3298684000000005</v>
      </c>
      <c r="AF39">
        <v>2.7224999999999997</v>
      </c>
      <c r="AG39">
        <v>5.7340920000000004</v>
      </c>
      <c r="AH39">
        <v>0</v>
      </c>
      <c r="AI39">
        <v>0</v>
      </c>
      <c r="AJ39">
        <v>0</v>
      </c>
      <c r="AK39">
        <v>15.64986</v>
      </c>
      <c r="AL39">
        <v>0</v>
      </c>
      <c r="AM39">
        <v>1.6196330857142853</v>
      </c>
      <c r="AN39">
        <v>0.66954999999999998</v>
      </c>
      <c r="AO39">
        <v>0</v>
      </c>
      <c r="AP39">
        <v>0.70741944000000001</v>
      </c>
      <c r="AQ39">
        <v>0</v>
      </c>
      <c r="AR39">
        <v>16.257945599999999</v>
      </c>
      <c r="AS39">
        <v>9.4922692800000004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31.715313363003084</v>
      </c>
      <c r="BB39">
        <f t="shared" si="0"/>
        <v>864.19747953552735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9.413199116397724</v>
      </c>
      <c r="L40">
        <v>496.65223033036915</v>
      </c>
      <c r="M40">
        <v>26.695066730219256</v>
      </c>
      <c r="N40">
        <v>36.236888879136316</v>
      </c>
      <c r="O40">
        <v>0</v>
      </c>
      <c r="P40">
        <v>38.527462230661271</v>
      </c>
      <c r="Q40">
        <v>6.3129621785173988</v>
      </c>
      <c r="R40">
        <v>10.644040334628025</v>
      </c>
      <c r="S40">
        <v>8.0984943418467576</v>
      </c>
      <c r="T40">
        <v>0</v>
      </c>
      <c r="U40">
        <v>128.47812564793699</v>
      </c>
      <c r="V40">
        <v>4.3734545454545453</v>
      </c>
      <c r="W40">
        <v>14.239967817735092</v>
      </c>
      <c r="X40">
        <v>45.262887507913675</v>
      </c>
      <c r="Y40">
        <v>0</v>
      </c>
      <c r="Z40">
        <v>4.0214116799999999</v>
      </c>
      <c r="AA40">
        <v>0</v>
      </c>
      <c r="AB40">
        <v>4.0078511199999998</v>
      </c>
      <c r="AC40">
        <v>2.9691613119999998</v>
      </c>
      <c r="AD40">
        <v>2.7964513200000001</v>
      </c>
      <c r="AE40">
        <v>4.3298684000000005</v>
      </c>
      <c r="AF40">
        <v>2.7224999999999997</v>
      </c>
      <c r="AG40">
        <v>5.7340920000000004</v>
      </c>
      <c r="AH40">
        <v>0</v>
      </c>
      <c r="AI40">
        <v>0</v>
      </c>
      <c r="AJ40">
        <v>0</v>
      </c>
      <c r="AK40">
        <v>15.64986</v>
      </c>
      <c r="AL40">
        <v>0</v>
      </c>
      <c r="AM40">
        <v>1.6196330857142853</v>
      </c>
      <c r="AN40">
        <v>0.66954999999999998</v>
      </c>
      <c r="AO40">
        <v>0</v>
      </c>
      <c r="AP40">
        <v>0.70741944000000001</v>
      </c>
      <c r="AQ40">
        <v>0</v>
      </c>
      <c r="AR40">
        <v>16.257945599999999</v>
      </c>
      <c r="AS40">
        <v>9.4922692800000004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31.715313363003084</v>
      </c>
      <c r="BB40">
        <f t="shared" si="0"/>
        <v>864.19747953552735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9.413199116397724</v>
      </c>
      <c r="L41">
        <v>496.65223033036915</v>
      </c>
      <c r="M41">
        <v>26.695066730219256</v>
      </c>
      <c r="N41">
        <v>36.236888879136316</v>
      </c>
      <c r="O41">
        <v>0</v>
      </c>
      <c r="P41">
        <v>38.527462230661271</v>
      </c>
      <c r="Q41">
        <v>6.3129621785173988</v>
      </c>
      <c r="R41">
        <v>10.644040334628025</v>
      </c>
      <c r="S41">
        <v>8.0984943418467576</v>
      </c>
      <c r="T41">
        <v>0</v>
      </c>
      <c r="U41">
        <v>128.47812564793699</v>
      </c>
      <c r="V41">
        <v>4.3734545454545453</v>
      </c>
      <c r="W41">
        <v>14.239967817735092</v>
      </c>
      <c r="X41">
        <v>45.262887507913675</v>
      </c>
      <c r="Y41">
        <v>0</v>
      </c>
      <c r="Z41">
        <v>4.0214116799999999</v>
      </c>
      <c r="AA41">
        <v>0</v>
      </c>
      <c r="AB41">
        <v>4.0078511199999998</v>
      </c>
      <c r="AC41">
        <v>2.9691613119999998</v>
      </c>
      <c r="AD41">
        <v>2.7964513200000001</v>
      </c>
      <c r="AE41">
        <v>4.3298684000000005</v>
      </c>
      <c r="AF41">
        <v>2.7224999999999997</v>
      </c>
      <c r="AG41">
        <v>5.7340920000000004</v>
      </c>
      <c r="AH41">
        <v>0</v>
      </c>
      <c r="AI41">
        <v>0</v>
      </c>
      <c r="AJ41">
        <v>0</v>
      </c>
      <c r="AK41">
        <v>15.64986</v>
      </c>
      <c r="AL41">
        <v>0</v>
      </c>
      <c r="AM41">
        <v>1.6196330857142853</v>
      </c>
      <c r="AN41">
        <v>0.66954999999999998</v>
      </c>
      <c r="AO41">
        <v>0</v>
      </c>
      <c r="AP41">
        <v>0.70741944000000001</v>
      </c>
      <c r="AQ41">
        <v>0</v>
      </c>
      <c r="AR41">
        <v>16.257945599999999</v>
      </c>
      <c r="AS41">
        <v>9.4922692800000004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31.715313363003084</v>
      </c>
      <c r="BB41">
        <f t="shared" si="0"/>
        <v>864.19747953552735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9.413199116397724</v>
      </c>
      <c r="L42">
        <v>496.65223033036915</v>
      </c>
      <c r="M42">
        <v>26.695066730219256</v>
      </c>
      <c r="N42">
        <v>36.236888879136316</v>
      </c>
      <c r="O42">
        <v>0</v>
      </c>
      <c r="P42">
        <v>38.527462230661271</v>
      </c>
      <c r="Q42">
        <v>6.3129621785173988</v>
      </c>
      <c r="R42">
        <v>10.644040334628025</v>
      </c>
      <c r="S42">
        <v>8.0984943418467576</v>
      </c>
      <c r="T42">
        <v>0</v>
      </c>
      <c r="U42">
        <v>128.47812564793699</v>
      </c>
      <c r="V42">
        <v>4.3734545454545453</v>
      </c>
      <c r="W42">
        <v>14.239967817735092</v>
      </c>
      <c r="X42">
        <v>45.262887507913675</v>
      </c>
      <c r="Y42">
        <v>0</v>
      </c>
      <c r="Z42">
        <v>4.0214116799999999</v>
      </c>
      <c r="AA42">
        <v>0</v>
      </c>
      <c r="AB42">
        <v>4.0078511199999998</v>
      </c>
      <c r="AC42">
        <v>2.9691613119999998</v>
      </c>
      <c r="AD42">
        <v>2.7964513200000001</v>
      </c>
      <c r="AE42">
        <v>4.3298684000000005</v>
      </c>
      <c r="AF42">
        <v>2.7224999999999997</v>
      </c>
      <c r="AG42">
        <v>5.7340920000000004</v>
      </c>
      <c r="AH42">
        <v>0</v>
      </c>
      <c r="AI42">
        <v>0</v>
      </c>
      <c r="AJ42">
        <v>0</v>
      </c>
      <c r="AK42">
        <v>15.64986</v>
      </c>
      <c r="AL42">
        <v>0</v>
      </c>
      <c r="AM42">
        <v>1.6196330857142853</v>
      </c>
      <c r="AN42">
        <v>0.66954999999999998</v>
      </c>
      <c r="AO42">
        <v>0</v>
      </c>
      <c r="AP42">
        <v>0.70741944000000001</v>
      </c>
      <c r="AQ42">
        <v>0</v>
      </c>
      <c r="AR42">
        <v>16.257945599999999</v>
      </c>
      <c r="AS42">
        <v>9.4922692800000004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31.715313363003084</v>
      </c>
      <c r="BB42">
        <f t="shared" si="0"/>
        <v>864.19747953552735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9.413199116397724</v>
      </c>
      <c r="L43">
        <v>496.65223033036915</v>
      </c>
      <c r="M43">
        <v>26.695066730219256</v>
      </c>
      <c r="N43">
        <v>36.236888879136316</v>
      </c>
      <c r="O43">
        <v>0</v>
      </c>
      <c r="P43">
        <v>38.527462230661271</v>
      </c>
      <c r="Q43">
        <v>6.3129621785173988</v>
      </c>
      <c r="R43">
        <v>13.007231173594134</v>
      </c>
      <c r="S43">
        <v>8.0984943418467576</v>
      </c>
      <c r="T43">
        <v>0</v>
      </c>
      <c r="U43">
        <v>128.47812564793699</v>
      </c>
      <c r="V43">
        <v>4.3734545454545453</v>
      </c>
      <c r="W43">
        <v>14.239967817735092</v>
      </c>
      <c r="X43">
        <v>45.262887507913675</v>
      </c>
      <c r="Y43">
        <v>0</v>
      </c>
      <c r="Z43">
        <v>4.0214116799999999</v>
      </c>
      <c r="AA43">
        <v>0</v>
      </c>
      <c r="AB43">
        <v>4.0078511199999998</v>
      </c>
      <c r="AC43">
        <v>2.9691613119999998</v>
      </c>
      <c r="AD43">
        <v>2.7964513200000001</v>
      </c>
      <c r="AE43">
        <v>4.3298684000000005</v>
      </c>
      <c r="AF43">
        <v>2.7224999999999997</v>
      </c>
      <c r="AG43">
        <v>5.7340920000000004</v>
      </c>
      <c r="AH43">
        <v>0</v>
      </c>
      <c r="AI43">
        <v>0</v>
      </c>
      <c r="AJ43">
        <v>0</v>
      </c>
      <c r="AK43">
        <v>15.64986</v>
      </c>
      <c r="AL43">
        <v>0</v>
      </c>
      <c r="AM43">
        <v>1.6196330857142853</v>
      </c>
      <c r="AN43">
        <v>0.66954999999999998</v>
      </c>
      <c r="AO43">
        <v>0</v>
      </c>
      <c r="AP43">
        <v>0.70741944000000001</v>
      </c>
      <c r="AQ43">
        <v>0</v>
      </c>
      <c r="AR43">
        <v>15.241823999999998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31.77340162511485</v>
      </c>
      <c r="BB43">
        <f t="shared" si="0"/>
        <v>865.78030833678179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9.413199116397724</v>
      </c>
      <c r="L44">
        <v>496.65223033036915</v>
      </c>
      <c r="M44">
        <v>26.695066730219256</v>
      </c>
      <c r="N44">
        <v>36.236888879136316</v>
      </c>
      <c r="O44">
        <v>0</v>
      </c>
      <c r="P44">
        <v>38.527462230661271</v>
      </c>
      <c r="Q44">
        <v>6.3129621785173988</v>
      </c>
      <c r="R44">
        <v>13.007231173594134</v>
      </c>
      <c r="S44">
        <v>8.0984943418467576</v>
      </c>
      <c r="T44">
        <v>0</v>
      </c>
      <c r="U44">
        <v>128.47812564793699</v>
      </c>
      <c r="V44">
        <v>4.3734545454545453</v>
      </c>
      <c r="W44">
        <v>14.239967817735092</v>
      </c>
      <c r="X44">
        <v>45.262887507913675</v>
      </c>
      <c r="Y44">
        <v>0</v>
      </c>
      <c r="Z44">
        <v>4.0214116799999999</v>
      </c>
      <c r="AA44">
        <v>0</v>
      </c>
      <c r="AB44">
        <v>4.0078511199999998</v>
      </c>
      <c r="AC44">
        <v>0</v>
      </c>
      <c r="AD44">
        <v>2.7964513200000001</v>
      </c>
      <c r="AE44">
        <v>4.3298684000000005</v>
      </c>
      <c r="AF44">
        <v>2.7224999999999997</v>
      </c>
      <c r="AG44">
        <v>5.7340920000000004</v>
      </c>
      <c r="AH44">
        <v>0</v>
      </c>
      <c r="AI44">
        <v>0</v>
      </c>
      <c r="AJ44">
        <v>0</v>
      </c>
      <c r="AK44">
        <v>15.64986</v>
      </c>
      <c r="AL44">
        <v>0</v>
      </c>
      <c r="AM44">
        <v>1.6196330857142853</v>
      </c>
      <c r="AN44">
        <v>0.66954999999999998</v>
      </c>
      <c r="AO44">
        <v>0</v>
      </c>
      <c r="AP44">
        <v>0.70741944000000001</v>
      </c>
      <c r="AQ44">
        <v>0</v>
      </c>
      <c r="AR44">
        <v>15.241823999999998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31.668293172314854</v>
      </c>
      <c r="BB44">
        <f t="shared" si="0"/>
        <v>862.91625547758179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9.413199116397724</v>
      </c>
      <c r="L45">
        <v>496.65223033036915</v>
      </c>
      <c r="M45">
        <v>26.695066730219256</v>
      </c>
      <c r="N45">
        <v>36.236888879136316</v>
      </c>
      <c r="O45">
        <v>0</v>
      </c>
      <c r="P45">
        <v>38.527462230661271</v>
      </c>
      <c r="Q45">
        <v>6.126107365145228</v>
      </c>
      <c r="R45">
        <v>12.014884859714133</v>
      </c>
      <c r="S45">
        <v>8.0984943418467576</v>
      </c>
      <c r="T45">
        <v>0</v>
      </c>
      <c r="U45">
        <v>128.47812564793699</v>
      </c>
      <c r="V45">
        <v>4.3734545454545453</v>
      </c>
      <c r="W45">
        <v>14.239967817735092</v>
      </c>
      <c r="X45">
        <v>45.262887507913675</v>
      </c>
      <c r="Y45">
        <v>0</v>
      </c>
      <c r="Z45">
        <v>4.0214116799999999</v>
      </c>
      <c r="AA45">
        <v>0</v>
      </c>
      <c r="AB45">
        <v>4.0078511199999998</v>
      </c>
      <c r="AC45">
        <v>0</v>
      </c>
      <c r="AD45">
        <v>2.7964513200000001</v>
      </c>
      <c r="AE45">
        <v>4.3298684000000005</v>
      </c>
      <c r="AF45">
        <v>2.7224999999999997</v>
      </c>
      <c r="AG45">
        <v>5.7340920000000004</v>
      </c>
      <c r="AH45">
        <v>0</v>
      </c>
      <c r="AI45">
        <v>0</v>
      </c>
      <c r="AJ45">
        <v>0</v>
      </c>
      <c r="AK45">
        <v>15.64986</v>
      </c>
      <c r="AL45">
        <v>0</v>
      </c>
      <c r="AM45">
        <v>1.6196330857142853</v>
      </c>
      <c r="AN45">
        <v>0.66954999999999998</v>
      </c>
      <c r="AO45">
        <v>0</v>
      </c>
      <c r="AP45">
        <v>0.70741944000000001</v>
      </c>
      <c r="AQ45">
        <v>0</v>
      </c>
      <c r="AR45">
        <v>15.241823999999998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31.626549434105151</v>
      </c>
      <c r="BB45">
        <f t="shared" si="0"/>
        <v>861.77879808853925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9.413199116397724</v>
      </c>
      <c r="L46">
        <v>496.65223033036915</v>
      </c>
      <c r="M46">
        <v>26.695066730219256</v>
      </c>
      <c r="N46">
        <v>36.236888879136316</v>
      </c>
      <c r="O46">
        <v>0</v>
      </c>
      <c r="P46">
        <v>38.527462230661271</v>
      </c>
      <c r="Q46">
        <v>6.126107365145228</v>
      </c>
      <c r="R46">
        <v>10.294938233477454</v>
      </c>
      <c r="S46">
        <v>8.0984943418467576</v>
      </c>
      <c r="T46">
        <v>0</v>
      </c>
      <c r="U46">
        <v>128.47812564793699</v>
      </c>
      <c r="V46">
        <v>4.3734545454545453</v>
      </c>
      <c r="W46">
        <v>14.239967817735092</v>
      </c>
      <c r="X46">
        <v>45.262887507913675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2.7964513200000001</v>
      </c>
      <c r="AE46">
        <v>4.3298684000000005</v>
      </c>
      <c r="AF46">
        <v>2.7224999999999997</v>
      </c>
      <c r="AG46">
        <v>5.7340920000000004</v>
      </c>
      <c r="AH46">
        <v>0</v>
      </c>
      <c r="AI46">
        <v>0</v>
      </c>
      <c r="AJ46">
        <v>0</v>
      </c>
      <c r="AK46">
        <v>15.64986</v>
      </c>
      <c r="AL46">
        <v>0</v>
      </c>
      <c r="AM46">
        <v>1.6196330857142853</v>
      </c>
      <c r="AN46">
        <v>0.66954999999999998</v>
      </c>
      <c r="AO46">
        <v>0</v>
      </c>
      <c r="AP46">
        <v>0.70741944000000001</v>
      </c>
      <c r="AQ46">
        <v>0</v>
      </c>
      <c r="AR46">
        <v>15.241823999999998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31.352606677136379</v>
      </c>
      <c r="BB46">
        <f t="shared" si="0"/>
        <v>854.31423725927129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9.413199116397724</v>
      </c>
      <c r="L47">
        <v>496.65223033036915</v>
      </c>
      <c r="M47">
        <v>26.695066730219256</v>
      </c>
      <c r="N47">
        <v>36.236888879136316</v>
      </c>
      <c r="O47">
        <v>0</v>
      </c>
      <c r="P47">
        <v>38.527462230661271</v>
      </c>
      <c r="Q47">
        <v>6.126107365145228</v>
      </c>
      <c r="R47">
        <v>10.294938233477454</v>
      </c>
      <c r="S47">
        <v>8.0984943418467576</v>
      </c>
      <c r="T47">
        <v>0</v>
      </c>
      <c r="U47">
        <v>128.47812564793699</v>
      </c>
      <c r="V47">
        <v>4.3734545454545453</v>
      </c>
      <c r="W47">
        <v>14.239967817735092</v>
      </c>
      <c r="X47">
        <v>45.262887507913675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2.7964513200000001</v>
      </c>
      <c r="AE47">
        <v>4.3298684000000005</v>
      </c>
      <c r="AF47">
        <v>2.7224999999999997</v>
      </c>
      <c r="AG47">
        <v>5.7340920000000004</v>
      </c>
      <c r="AH47">
        <v>0</v>
      </c>
      <c r="AI47">
        <v>0</v>
      </c>
      <c r="AJ47">
        <v>0</v>
      </c>
      <c r="AK47">
        <v>15.64986</v>
      </c>
      <c r="AL47">
        <v>0</v>
      </c>
      <c r="AM47">
        <v>1.6196330857142853</v>
      </c>
      <c r="AN47">
        <v>0.66954999999999998</v>
      </c>
      <c r="AO47">
        <v>0</v>
      </c>
      <c r="AP47">
        <v>0.70741944000000001</v>
      </c>
      <c r="AQ47">
        <v>0</v>
      </c>
      <c r="AR47">
        <v>15.241823999999998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31.352606677136379</v>
      </c>
      <c r="BB47">
        <f t="shared" si="0"/>
        <v>854.31423725927129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9.413199116397724</v>
      </c>
      <c r="L48">
        <v>496.65223033036915</v>
      </c>
      <c r="M48">
        <v>26.695066730219256</v>
      </c>
      <c r="N48">
        <v>36.236888879136316</v>
      </c>
      <c r="O48">
        <v>0</v>
      </c>
      <c r="P48">
        <v>38.527462230661271</v>
      </c>
      <c r="Q48">
        <v>6.126107365145228</v>
      </c>
      <c r="R48">
        <v>10.294938233477454</v>
      </c>
      <c r="S48">
        <v>8.0984943418467576</v>
      </c>
      <c r="T48">
        <v>0</v>
      </c>
      <c r="U48">
        <v>128.47812564793699</v>
      </c>
      <c r="V48">
        <v>4.3734545454545453</v>
      </c>
      <c r="W48">
        <v>14.239967817735092</v>
      </c>
      <c r="X48">
        <v>45.262887507913675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2.7964513200000001</v>
      </c>
      <c r="AE48">
        <v>4.3298684000000005</v>
      </c>
      <c r="AF48">
        <v>2.7224999999999997</v>
      </c>
      <c r="AG48">
        <v>5.7340920000000004</v>
      </c>
      <c r="AH48">
        <v>0</v>
      </c>
      <c r="AI48">
        <v>0</v>
      </c>
      <c r="AJ48">
        <v>0</v>
      </c>
      <c r="AK48">
        <v>15.64986</v>
      </c>
      <c r="AL48">
        <v>0</v>
      </c>
      <c r="AM48">
        <v>1.6196330857142853</v>
      </c>
      <c r="AN48">
        <v>0.66954999999999998</v>
      </c>
      <c r="AO48">
        <v>0</v>
      </c>
      <c r="AP48">
        <v>0.70741944000000001</v>
      </c>
      <c r="AQ48">
        <v>0</v>
      </c>
      <c r="AR48">
        <v>15.241823999999998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31.352606677136379</v>
      </c>
      <c r="BB48">
        <f t="shared" si="0"/>
        <v>854.31423725927129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9.413199116397724</v>
      </c>
      <c r="L49">
        <v>496.65223033036915</v>
      </c>
      <c r="M49">
        <v>26.695066730219256</v>
      </c>
      <c r="N49">
        <v>36.236888879136316</v>
      </c>
      <c r="O49">
        <v>0</v>
      </c>
      <c r="P49">
        <v>38.527462230661271</v>
      </c>
      <c r="Q49">
        <v>6.126107365145228</v>
      </c>
      <c r="R49">
        <v>10.294938233477454</v>
      </c>
      <c r="S49">
        <v>8.0984943418467576</v>
      </c>
      <c r="T49">
        <v>0</v>
      </c>
      <c r="U49">
        <v>128.47812564793699</v>
      </c>
      <c r="V49">
        <v>4.3734545454545453</v>
      </c>
      <c r="W49">
        <v>14.239967817735092</v>
      </c>
      <c r="X49">
        <v>45.262887507913675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4.3298684000000005</v>
      </c>
      <c r="AF49">
        <v>2.7224999999999997</v>
      </c>
      <c r="AG49">
        <v>5.7340920000000004</v>
      </c>
      <c r="AH49">
        <v>0</v>
      </c>
      <c r="AI49">
        <v>0</v>
      </c>
      <c r="AJ49">
        <v>0</v>
      </c>
      <c r="AK49">
        <v>15.64986</v>
      </c>
      <c r="AL49">
        <v>0</v>
      </c>
      <c r="AM49">
        <v>1.6196330857142853</v>
      </c>
      <c r="AN49">
        <v>0.66954999999999998</v>
      </c>
      <c r="AO49">
        <v>0</v>
      </c>
      <c r="AP49">
        <v>0.70741944000000001</v>
      </c>
      <c r="AQ49">
        <v>0</v>
      </c>
      <c r="AR49">
        <v>15.241823999999998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31.182433307536378</v>
      </c>
      <c r="BB49">
        <f t="shared" si="0"/>
        <v>849.6772534688713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9.413199116397724</v>
      </c>
      <c r="L50">
        <v>496.65223033036915</v>
      </c>
      <c r="M50">
        <v>26.695066730219256</v>
      </c>
      <c r="N50">
        <v>36.236888879136316</v>
      </c>
      <c r="O50">
        <v>0</v>
      </c>
      <c r="P50">
        <v>38.527462230661271</v>
      </c>
      <c r="Q50">
        <v>6.126107365145228</v>
      </c>
      <c r="R50">
        <v>10.294938233477454</v>
      </c>
      <c r="S50">
        <v>8.0984943418467576</v>
      </c>
      <c r="T50">
        <v>0</v>
      </c>
      <c r="U50">
        <v>128.47812564793699</v>
      </c>
      <c r="V50">
        <v>4.3734545454545453</v>
      </c>
      <c r="W50">
        <v>14.239967817735092</v>
      </c>
      <c r="X50">
        <v>45.262887507913675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4.3298684000000005</v>
      </c>
      <c r="AF50">
        <v>2.7224999999999997</v>
      </c>
      <c r="AG50">
        <v>5.7340920000000004</v>
      </c>
      <c r="AH50">
        <v>0</v>
      </c>
      <c r="AI50">
        <v>0</v>
      </c>
      <c r="AJ50">
        <v>0</v>
      </c>
      <c r="AK50">
        <v>15.64986</v>
      </c>
      <c r="AL50">
        <v>0</v>
      </c>
      <c r="AM50">
        <v>1.6196330857142853</v>
      </c>
      <c r="AN50">
        <v>0.66954999999999998</v>
      </c>
      <c r="AO50">
        <v>0</v>
      </c>
      <c r="AP50">
        <v>0.70741944000000001</v>
      </c>
      <c r="AQ50">
        <v>0</v>
      </c>
      <c r="AR50">
        <v>15.241823999999998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31.182433307536378</v>
      </c>
      <c r="BB50">
        <f t="shared" si="0"/>
        <v>849.6772534688713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9.413199116397724</v>
      </c>
      <c r="L51">
        <v>496.65223033036915</v>
      </c>
      <c r="M51">
        <v>26.695066730219256</v>
      </c>
      <c r="N51">
        <v>36.236888879136316</v>
      </c>
      <c r="O51">
        <v>0</v>
      </c>
      <c r="P51">
        <v>38.527462230661271</v>
      </c>
      <c r="Q51">
        <v>6.126107365145228</v>
      </c>
      <c r="R51">
        <v>10.294938233477454</v>
      </c>
      <c r="S51">
        <v>8.0984943418467576</v>
      </c>
      <c r="T51">
        <v>0</v>
      </c>
      <c r="U51">
        <v>128.47812564793699</v>
      </c>
      <c r="V51">
        <v>4.3734545454545453</v>
      </c>
      <c r="W51">
        <v>14.239967817735092</v>
      </c>
      <c r="X51">
        <v>45.262887507913675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4.3298684000000005</v>
      </c>
      <c r="AF51">
        <v>2.7224999999999997</v>
      </c>
      <c r="AG51">
        <v>5.7340920000000004</v>
      </c>
      <c r="AH51">
        <v>0</v>
      </c>
      <c r="AI51">
        <v>0</v>
      </c>
      <c r="AJ51">
        <v>0</v>
      </c>
      <c r="AK51">
        <v>15.64986</v>
      </c>
      <c r="AL51">
        <v>0</v>
      </c>
      <c r="AM51">
        <v>0</v>
      </c>
      <c r="AN51">
        <v>0.66954999999999998</v>
      </c>
      <c r="AO51">
        <v>0</v>
      </c>
      <c r="AP51">
        <v>0.70741944000000001</v>
      </c>
      <c r="AQ51">
        <v>0</v>
      </c>
      <c r="AR51">
        <v>15.241823999999998</v>
      </c>
      <c r="AS51">
        <v>9.5748107519999994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31.117618288958596</v>
      </c>
      <c r="BB51">
        <f t="shared" si="0"/>
        <v>847.9111290493347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9.413199116397724</v>
      </c>
      <c r="L52">
        <v>496.65223033036915</v>
      </c>
      <c r="M52">
        <v>26.695066730219256</v>
      </c>
      <c r="N52">
        <v>36.236888879136316</v>
      </c>
      <c r="O52">
        <v>0</v>
      </c>
      <c r="P52">
        <v>38.527462230661271</v>
      </c>
      <c r="Q52">
        <v>6.126107365145228</v>
      </c>
      <c r="R52">
        <v>10.294938233477454</v>
      </c>
      <c r="S52">
        <v>8.0984943418467576</v>
      </c>
      <c r="T52">
        <v>0</v>
      </c>
      <c r="U52">
        <v>128.47812564793699</v>
      </c>
      <c r="V52">
        <v>4.3734545454545453</v>
      </c>
      <c r="W52">
        <v>14.239967817735092</v>
      </c>
      <c r="X52">
        <v>45.262887507913675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4.3298684000000005</v>
      </c>
      <c r="AF52">
        <v>2.7224999999999997</v>
      </c>
      <c r="AG52">
        <v>5.7340920000000004</v>
      </c>
      <c r="AH52">
        <v>0</v>
      </c>
      <c r="AI52">
        <v>0</v>
      </c>
      <c r="AJ52">
        <v>0</v>
      </c>
      <c r="AK52">
        <v>15.64986</v>
      </c>
      <c r="AL52">
        <v>0</v>
      </c>
      <c r="AM52">
        <v>0</v>
      </c>
      <c r="AN52">
        <v>0.66954999999999998</v>
      </c>
      <c r="AO52">
        <v>0</v>
      </c>
      <c r="AP52">
        <v>0.70741944000000001</v>
      </c>
      <c r="AQ52">
        <v>0</v>
      </c>
      <c r="AR52">
        <v>15.241823999999998</v>
      </c>
      <c r="AS52">
        <v>9.5748107519999994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31.117618288958596</v>
      </c>
      <c r="BB52">
        <f t="shared" si="0"/>
        <v>847.9111290493347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9.413199116397724</v>
      </c>
      <c r="L53">
        <v>496.65223033036915</v>
      </c>
      <c r="M53">
        <v>26.695066730219256</v>
      </c>
      <c r="N53">
        <v>36.236888879136316</v>
      </c>
      <c r="O53">
        <v>0</v>
      </c>
      <c r="P53">
        <v>38.527462230661271</v>
      </c>
      <c r="Q53">
        <v>6.126107365145228</v>
      </c>
      <c r="R53">
        <v>10.294938233477454</v>
      </c>
      <c r="S53">
        <v>8.0984943418467576</v>
      </c>
      <c r="T53">
        <v>0</v>
      </c>
      <c r="U53">
        <v>128.47812564793699</v>
      </c>
      <c r="V53">
        <v>4.3734545454545453</v>
      </c>
      <c r="W53">
        <v>14.239967817735092</v>
      </c>
      <c r="X53">
        <v>45.262887507913675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4.3298684000000005</v>
      </c>
      <c r="AF53">
        <v>2.7224999999999997</v>
      </c>
      <c r="AG53">
        <v>5.7340920000000004</v>
      </c>
      <c r="AH53">
        <v>0</v>
      </c>
      <c r="AI53">
        <v>0</v>
      </c>
      <c r="AJ53">
        <v>0</v>
      </c>
      <c r="AK53">
        <v>15.64986</v>
      </c>
      <c r="AL53">
        <v>0</v>
      </c>
      <c r="AM53">
        <v>0</v>
      </c>
      <c r="AN53">
        <v>0.66954999999999998</v>
      </c>
      <c r="AO53">
        <v>0</v>
      </c>
      <c r="AP53">
        <v>0.70741944000000001</v>
      </c>
      <c r="AQ53">
        <v>0</v>
      </c>
      <c r="AR53">
        <v>15.241823999999998</v>
      </c>
      <c r="AS53">
        <v>9.5748107519999994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31.117618288958596</v>
      </c>
      <c r="BB53">
        <f t="shared" si="0"/>
        <v>847.9111290493347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9.413199116397724</v>
      </c>
      <c r="L54">
        <v>496.65223033036915</v>
      </c>
      <c r="M54">
        <v>26.695066730219256</v>
      </c>
      <c r="N54">
        <v>36.236888879136316</v>
      </c>
      <c r="O54">
        <v>0</v>
      </c>
      <c r="P54">
        <v>38.527462230661271</v>
      </c>
      <c r="Q54">
        <v>6.126107365145228</v>
      </c>
      <c r="R54">
        <v>10.294938233477454</v>
      </c>
      <c r="S54">
        <v>8.0984943418467576</v>
      </c>
      <c r="T54">
        <v>0</v>
      </c>
      <c r="U54">
        <v>128.47812564793699</v>
      </c>
      <c r="V54">
        <v>4.3734545454545453</v>
      </c>
      <c r="W54">
        <v>14.239967817735092</v>
      </c>
      <c r="X54">
        <v>45.262887507913675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4.3298684000000005</v>
      </c>
      <c r="AF54">
        <v>2.7224999999999997</v>
      </c>
      <c r="AG54">
        <v>5.7340920000000004</v>
      </c>
      <c r="AH54">
        <v>0</v>
      </c>
      <c r="AI54">
        <v>0</v>
      </c>
      <c r="AJ54">
        <v>0</v>
      </c>
      <c r="AK54">
        <v>15.64986</v>
      </c>
      <c r="AL54">
        <v>0</v>
      </c>
      <c r="AM54">
        <v>0</v>
      </c>
      <c r="AN54">
        <v>0.66954999999999998</v>
      </c>
      <c r="AO54">
        <v>0</v>
      </c>
      <c r="AP54">
        <v>0.70741944000000001</v>
      </c>
      <c r="AQ54">
        <v>0</v>
      </c>
      <c r="AR54">
        <v>15.241823999999998</v>
      </c>
      <c r="AS54">
        <v>1.6508294400000001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30.837109208158594</v>
      </c>
      <c r="BB54">
        <f t="shared" si="0"/>
        <v>840.26765681813481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9.413199116397724</v>
      </c>
      <c r="L55">
        <v>496.65223033036915</v>
      </c>
      <c r="M55">
        <v>26.695066730219256</v>
      </c>
      <c r="N55">
        <v>36.236888879136316</v>
      </c>
      <c r="O55">
        <v>0</v>
      </c>
      <c r="P55">
        <v>38.527462230661271</v>
      </c>
      <c r="Q55">
        <v>6.126107365145228</v>
      </c>
      <c r="R55">
        <v>10.294938233477454</v>
      </c>
      <c r="S55">
        <v>8.0984943418467576</v>
      </c>
      <c r="T55">
        <v>0</v>
      </c>
      <c r="U55">
        <v>128.47812564793699</v>
      </c>
      <c r="V55">
        <v>4.3734545454545453</v>
      </c>
      <c r="W55">
        <v>14.239967817735092</v>
      </c>
      <c r="X55">
        <v>45.262887507913675</v>
      </c>
      <c r="Y55">
        <v>0</v>
      </c>
      <c r="Z55">
        <v>0</v>
      </c>
      <c r="AA55">
        <v>0</v>
      </c>
      <c r="AB55">
        <v>0</v>
      </c>
      <c r="AC55">
        <v>2.9691613119999998</v>
      </c>
      <c r="AD55">
        <v>0</v>
      </c>
      <c r="AE55">
        <v>8.659736800000001</v>
      </c>
      <c r="AF55">
        <v>2.7224999999999997</v>
      </c>
      <c r="AG55">
        <v>5.7340920000000004</v>
      </c>
      <c r="AH55">
        <v>0</v>
      </c>
      <c r="AI55">
        <v>0</v>
      </c>
      <c r="AJ55">
        <v>0</v>
      </c>
      <c r="AK55">
        <v>15.64986</v>
      </c>
      <c r="AL55">
        <v>0</v>
      </c>
      <c r="AM55">
        <v>0</v>
      </c>
      <c r="AN55">
        <v>0.66954999999999998</v>
      </c>
      <c r="AO55">
        <v>0</v>
      </c>
      <c r="AP55">
        <v>2.0829572399999998</v>
      </c>
      <c r="AQ55">
        <v>0</v>
      </c>
      <c r="AR55">
        <v>15.241823999999998</v>
      </c>
      <c r="AS55">
        <v>1.6508294400000001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31.144189009758591</v>
      </c>
      <c r="BB55">
        <f t="shared" si="0"/>
        <v>848.63514452853485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9.413199116397724</v>
      </c>
      <c r="L56">
        <v>496.65223033036915</v>
      </c>
      <c r="M56">
        <v>26.695066730219256</v>
      </c>
      <c r="N56">
        <v>36.236888879136316</v>
      </c>
      <c r="O56">
        <v>0</v>
      </c>
      <c r="P56">
        <v>38.527462230661271</v>
      </c>
      <c r="Q56">
        <v>6.126107365145228</v>
      </c>
      <c r="R56">
        <v>10.294938233477454</v>
      </c>
      <c r="S56">
        <v>8.0984943418467576</v>
      </c>
      <c r="T56">
        <v>0</v>
      </c>
      <c r="U56">
        <v>128.47812564793699</v>
      </c>
      <c r="V56">
        <v>4.3734545454545453</v>
      </c>
      <c r="W56">
        <v>14.239967817735092</v>
      </c>
      <c r="X56">
        <v>45.262887507913675</v>
      </c>
      <c r="Y56">
        <v>0</v>
      </c>
      <c r="Z56">
        <v>2.01070584</v>
      </c>
      <c r="AA56">
        <v>0</v>
      </c>
      <c r="AB56">
        <v>4.0078511199999998</v>
      </c>
      <c r="AC56">
        <v>2.9691613119999998</v>
      </c>
      <c r="AD56">
        <v>0</v>
      </c>
      <c r="AE56">
        <v>8.659736800000001</v>
      </c>
      <c r="AF56">
        <v>2.7224999999999997</v>
      </c>
      <c r="AG56">
        <v>5.7340920000000004</v>
      </c>
      <c r="AH56">
        <v>0</v>
      </c>
      <c r="AI56">
        <v>0</v>
      </c>
      <c r="AJ56">
        <v>0</v>
      </c>
      <c r="AK56">
        <v>15.64986</v>
      </c>
      <c r="AL56">
        <v>0</v>
      </c>
      <c r="AM56">
        <v>0</v>
      </c>
      <c r="AN56">
        <v>0.66954999999999998</v>
      </c>
      <c r="AO56">
        <v>0</v>
      </c>
      <c r="AP56">
        <v>2.0829572399999998</v>
      </c>
      <c r="AQ56">
        <v>0</v>
      </c>
      <c r="AR56">
        <v>15.241823999999998</v>
      </c>
      <c r="AS56">
        <v>4.5397809599999999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31.459514981758595</v>
      </c>
      <c r="BB56">
        <f t="shared" si="0"/>
        <v>857.22732703653492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9.413199116397724</v>
      </c>
      <c r="L57">
        <v>496.65223033036915</v>
      </c>
      <c r="M57">
        <v>26.695066730219256</v>
      </c>
      <c r="N57">
        <v>36.236888879136316</v>
      </c>
      <c r="O57">
        <v>0</v>
      </c>
      <c r="P57">
        <v>38.527462230661271</v>
      </c>
      <c r="Q57">
        <v>6.126107365145228</v>
      </c>
      <c r="R57">
        <v>10.294938233477454</v>
      </c>
      <c r="S57">
        <v>8.0984943418467576</v>
      </c>
      <c r="T57">
        <v>0</v>
      </c>
      <c r="U57">
        <v>128.47812564793699</v>
      </c>
      <c r="V57">
        <v>4.3734545454545453</v>
      </c>
      <c r="W57">
        <v>14.239967817735092</v>
      </c>
      <c r="X57">
        <v>45.262887507913675</v>
      </c>
      <c r="Y57">
        <v>0</v>
      </c>
      <c r="Z57">
        <v>2.01070584</v>
      </c>
      <c r="AA57">
        <v>0</v>
      </c>
      <c r="AB57">
        <v>4.0078511199999998</v>
      </c>
      <c r="AC57">
        <v>2.9691613119999998</v>
      </c>
      <c r="AD57">
        <v>0</v>
      </c>
      <c r="AE57">
        <v>8.659736800000001</v>
      </c>
      <c r="AF57">
        <v>2.7224999999999997</v>
      </c>
      <c r="AG57">
        <v>5.7340920000000004</v>
      </c>
      <c r="AH57">
        <v>0</v>
      </c>
      <c r="AI57">
        <v>0</v>
      </c>
      <c r="AJ57">
        <v>0</v>
      </c>
      <c r="AK57">
        <v>15.64986</v>
      </c>
      <c r="AL57">
        <v>0</v>
      </c>
      <c r="AM57">
        <v>0</v>
      </c>
      <c r="AN57">
        <v>0.66954999999999998</v>
      </c>
      <c r="AO57">
        <v>0</v>
      </c>
      <c r="AP57">
        <v>2.0829572399999998</v>
      </c>
      <c r="AQ57">
        <v>0</v>
      </c>
      <c r="AR57">
        <v>15.241823999999998</v>
      </c>
      <c r="AS57">
        <v>6.6033177599999995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31.532564061758592</v>
      </c>
      <c r="BB57">
        <f t="shared" si="0"/>
        <v>859.21781475653484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9.413199116397724</v>
      </c>
      <c r="L58">
        <v>496.65223033036915</v>
      </c>
      <c r="M58">
        <v>26.695066730219256</v>
      </c>
      <c r="N58">
        <v>36.236888879136316</v>
      </c>
      <c r="O58">
        <v>0</v>
      </c>
      <c r="P58">
        <v>38.527462230661271</v>
      </c>
      <c r="Q58">
        <v>6.126107365145228</v>
      </c>
      <c r="R58">
        <v>10.294938233477454</v>
      </c>
      <c r="S58">
        <v>8.0984943418467576</v>
      </c>
      <c r="T58">
        <v>0</v>
      </c>
      <c r="U58">
        <v>128.47812564793699</v>
      </c>
      <c r="V58">
        <v>4.3734545454545453</v>
      </c>
      <c r="W58">
        <v>14.239967817735092</v>
      </c>
      <c r="X58">
        <v>45.262887507913675</v>
      </c>
      <c r="Y58">
        <v>0</v>
      </c>
      <c r="Z58">
        <v>2.01070584</v>
      </c>
      <c r="AA58">
        <v>0</v>
      </c>
      <c r="AB58">
        <v>7.9748058000000013</v>
      </c>
      <c r="AC58">
        <v>2.9691613119999998</v>
      </c>
      <c r="AD58">
        <v>0</v>
      </c>
      <c r="AE58">
        <v>8.659736800000001</v>
      </c>
      <c r="AF58">
        <v>2.7224999999999997</v>
      </c>
      <c r="AG58">
        <v>5.7340920000000004</v>
      </c>
      <c r="AH58">
        <v>0</v>
      </c>
      <c r="AI58">
        <v>0</v>
      </c>
      <c r="AJ58">
        <v>0</v>
      </c>
      <c r="AK58">
        <v>15.64986</v>
      </c>
      <c r="AL58">
        <v>0</v>
      </c>
      <c r="AM58">
        <v>0</v>
      </c>
      <c r="AN58">
        <v>0.66954999999999998</v>
      </c>
      <c r="AO58">
        <v>0</v>
      </c>
      <c r="AP58">
        <v>2.0829572399999998</v>
      </c>
      <c r="AQ58">
        <v>2.9961500000000001</v>
      </c>
      <c r="AR58">
        <v>15.241823999999998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31.891729181358599</v>
      </c>
      <c r="BB58">
        <f t="shared" si="0"/>
        <v>869.00455366133485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9.413199116397724</v>
      </c>
      <c r="L59">
        <v>496.65223033036915</v>
      </c>
      <c r="M59">
        <v>26.695066730219256</v>
      </c>
      <c r="N59">
        <v>36.236888879136316</v>
      </c>
      <c r="O59">
        <v>0</v>
      </c>
      <c r="P59">
        <v>38.527462230661271</v>
      </c>
      <c r="Q59">
        <v>5.1845398773006126</v>
      </c>
      <c r="R59">
        <v>10.294938233477454</v>
      </c>
      <c r="S59">
        <v>8.0984943418467576</v>
      </c>
      <c r="T59">
        <v>0</v>
      </c>
      <c r="U59">
        <v>128.47812564793699</v>
      </c>
      <c r="V59">
        <v>4.3734545454545453</v>
      </c>
      <c r="W59">
        <v>14.239967817735092</v>
      </c>
      <c r="X59">
        <v>45.262887507913675</v>
      </c>
      <c r="Y59">
        <v>0</v>
      </c>
      <c r="Z59">
        <v>2.01070584</v>
      </c>
      <c r="AA59">
        <v>4.3103436480000008</v>
      </c>
      <c r="AB59">
        <v>8.0565986800000005</v>
      </c>
      <c r="AC59">
        <v>2.9691613119999998</v>
      </c>
      <c r="AD59">
        <v>0</v>
      </c>
      <c r="AE59">
        <v>8.659736800000001</v>
      </c>
      <c r="AF59">
        <v>2.7224999999999997</v>
      </c>
      <c r="AG59">
        <v>5.7340920000000004</v>
      </c>
      <c r="AH59">
        <v>3.631745</v>
      </c>
      <c r="AI59">
        <v>0</v>
      </c>
      <c r="AJ59">
        <v>0</v>
      </c>
      <c r="AK59">
        <v>15.64986</v>
      </c>
      <c r="AL59">
        <v>0</v>
      </c>
      <c r="AM59">
        <v>1.6196330857142853</v>
      </c>
      <c r="AN59">
        <v>0.66954999999999998</v>
      </c>
      <c r="AO59">
        <v>0</v>
      </c>
      <c r="AP59">
        <v>0.70741944000000001</v>
      </c>
      <c r="AQ59">
        <v>3.2281099999999991</v>
      </c>
      <c r="AR59">
        <v>15.241823999999998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32.159295487365959</v>
      </c>
      <c r="BB59">
        <f t="shared" si="0"/>
        <v>876.29535668119706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9.413199116397724</v>
      </c>
      <c r="L60">
        <v>496.65223033036915</v>
      </c>
      <c r="M60">
        <v>26.695066730219256</v>
      </c>
      <c r="N60">
        <v>36.236888879136316</v>
      </c>
      <c r="O60">
        <v>0</v>
      </c>
      <c r="P60">
        <v>38.527462230661271</v>
      </c>
      <c r="Q60">
        <v>5.1845398773006126</v>
      </c>
      <c r="R60">
        <v>10.294938233477454</v>
      </c>
      <c r="S60">
        <v>8.0984943418467576</v>
      </c>
      <c r="T60">
        <v>0</v>
      </c>
      <c r="U60">
        <v>128.47812564793699</v>
      </c>
      <c r="V60">
        <v>4.3734545454545453</v>
      </c>
      <c r="W60">
        <v>14.239967817735092</v>
      </c>
      <c r="X60">
        <v>45.262887507913675</v>
      </c>
      <c r="Y60">
        <v>0</v>
      </c>
      <c r="Z60">
        <v>2.01070584</v>
      </c>
      <c r="AA60">
        <v>8.6042059999999996</v>
      </c>
      <c r="AB60">
        <v>8.0565986800000005</v>
      </c>
      <c r="AC60">
        <v>5.9383226239999995</v>
      </c>
      <c r="AD60">
        <v>0</v>
      </c>
      <c r="AE60">
        <v>8.659736800000001</v>
      </c>
      <c r="AF60">
        <v>2.7224999999999997</v>
      </c>
      <c r="AG60">
        <v>5.7340920000000004</v>
      </c>
      <c r="AH60">
        <v>5.2297127999999997</v>
      </c>
      <c r="AI60">
        <v>0</v>
      </c>
      <c r="AJ60">
        <v>0</v>
      </c>
      <c r="AK60">
        <v>15.64986</v>
      </c>
      <c r="AL60">
        <v>0</v>
      </c>
      <c r="AM60">
        <v>1.6196330857142853</v>
      </c>
      <c r="AN60">
        <v>0.66954999999999998</v>
      </c>
      <c r="AO60">
        <v>0</v>
      </c>
      <c r="AP60">
        <v>0.70741944000000001</v>
      </c>
      <c r="AQ60">
        <v>6.4562199999999983</v>
      </c>
      <c r="AR60">
        <v>15.241823999999998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32.587249528261204</v>
      </c>
      <c r="BB60">
        <f t="shared" si="0"/>
        <v>887.95650410430187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9.413199116397724</v>
      </c>
      <c r="L61">
        <v>496.65223033036915</v>
      </c>
      <c r="M61">
        <v>26.695066730219256</v>
      </c>
      <c r="N61">
        <v>36.236888879136316</v>
      </c>
      <c r="O61">
        <v>0</v>
      </c>
      <c r="P61">
        <v>38.527462230661271</v>
      </c>
      <c r="Q61">
        <v>5.1845398773006126</v>
      </c>
      <c r="R61">
        <v>10.294938233477454</v>
      </c>
      <c r="S61">
        <v>8.0984943418467576</v>
      </c>
      <c r="T61">
        <v>0</v>
      </c>
      <c r="U61">
        <v>128.47812564793699</v>
      </c>
      <c r="V61">
        <v>4.3734545454545453</v>
      </c>
      <c r="W61">
        <v>14.239967817735092</v>
      </c>
      <c r="X61">
        <v>45.262887507913675</v>
      </c>
      <c r="Y61">
        <v>0</v>
      </c>
      <c r="Z61">
        <v>2.01070584</v>
      </c>
      <c r="AA61">
        <v>8.6042059999999996</v>
      </c>
      <c r="AB61">
        <v>8.0565986800000005</v>
      </c>
      <c r="AC61">
        <v>5.9383226239999995</v>
      </c>
      <c r="AD61">
        <v>0</v>
      </c>
      <c r="AE61">
        <v>8.659736800000001</v>
      </c>
      <c r="AF61">
        <v>2.7224999999999997</v>
      </c>
      <c r="AG61">
        <v>5.7340920000000004</v>
      </c>
      <c r="AH61">
        <v>7.1763281200000009</v>
      </c>
      <c r="AI61">
        <v>0</v>
      </c>
      <c r="AJ61">
        <v>0</v>
      </c>
      <c r="AK61">
        <v>15.64986</v>
      </c>
      <c r="AL61">
        <v>0</v>
      </c>
      <c r="AM61">
        <v>3.2392661714285707</v>
      </c>
      <c r="AN61">
        <v>0.66954999999999998</v>
      </c>
      <c r="AO61">
        <v>0</v>
      </c>
      <c r="AP61">
        <v>0.70741944000000001</v>
      </c>
      <c r="AQ61">
        <v>9.6843299999999992</v>
      </c>
      <c r="AR61">
        <v>15.241823999999998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32.827770082134222</v>
      </c>
      <c r="BB61">
        <f t="shared" si="0"/>
        <v>894.51034195614307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9.413199116397724</v>
      </c>
      <c r="L62">
        <v>496.65223033036915</v>
      </c>
      <c r="M62">
        <v>26.695066730219256</v>
      </c>
      <c r="N62">
        <v>36.236888879136316</v>
      </c>
      <c r="O62">
        <v>0</v>
      </c>
      <c r="P62">
        <v>38.527462230661271</v>
      </c>
      <c r="Q62">
        <v>5.1845398773006126</v>
      </c>
      <c r="R62">
        <v>10.294938233477454</v>
      </c>
      <c r="S62">
        <v>8.0984943418467576</v>
      </c>
      <c r="T62">
        <v>0</v>
      </c>
      <c r="U62">
        <v>128.47812564793699</v>
      </c>
      <c r="V62">
        <v>4.3734545454545453</v>
      </c>
      <c r="W62">
        <v>14.239967817735092</v>
      </c>
      <c r="X62">
        <v>45.262887507913675</v>
      </c>
      <c r="Y62">
        <v>0</v>
      </c>
      <c r="Z62">
        <v>2.01070584</v>
      </c>
      <c r="AA62">
        <v>8.6042059999999996</v>
      </c>
      <c r="AB62">
        <v>8.0565986800000005</v>
      </c>
      <c r="AC62">
        <v>5.9383226239999995</v>
      </c>
      <c r="AD62">
        <v>0</v>
      </c>
      <c r="AE62">
        <v>8.659736800000001</v>
      </c>
      <c r="AF62">
        <v>2.7224999999999997</v>
      </c>
      <c r="AG62">
        <v>5.7340920000000004</v>
      </c>
      <c r="AH62">
        <v>7.1763281200000009</v>
      </c>
      <c r="AI62">
        <v>0</v>
      </c>
      <c r="AJ62">
        <v>0</v>
      </c>
      <c r="AK62">
        <v>15.64986</v>
      </c>
      <c r="AL62">
        <v>0</v>
      </c>
      <c r="AM62">
        <v>3.2392661714285707</v>
      </c>
      <c r="AN62">
        <v>0.66954999999999998</v>
      </c>
      <c r="AO62">
        <v>0</v>
      </c>
      <c r="AP62">
        <v>0.70741944000000001</v>
      </c>
      <c r="AQ62">
        <v>9.6843299999999992</v>
      </c>
      <c r="AR62">
        <v>15.241823999999998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32.827770082134222</v>
      </c>
      <c r="BB62">
        <f t="shared" si="0"/>
        <v>894.51034195614307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9.413199116397724</v>
      </c>
      <c r="L63">
        <v>496.65223033036915</v>
      </c>
      <c r="M63">
        <v>26.695066730219256</v>
      </c>
      <c r="N63">
        <v>36.236888879136316</v>
      </c>
      <c r="O63">
        <v>0</v>
      </c>
      <c r="P63">
        <v>38.527462230661271</v>
      </c>
      <c r="Q63">
        <v>5.1845398773006126</v>
      </c>
      <c r="R63">
        <v>10.294938233477454</v>
      </c>
      <c r="S63">
        <v>8.0984943418467576</v>
      </c>
      <c r="T63">
        <v>0</v>
      </c>
      <c r="U63">
        <v>128.47812564793699</v>
      </c>
      <c r="V63">
        <v>4.3734545454545453</v>
      </c>
      <c r="W63">
        <v>14.239967817735092</v>
      </c>
      <c r="X63">
        <v>45.262887507913675</v>
      </c>
      <c r="Y63">
        <v>0</v>
      </c>
      <c r="Z63">
        <v>2.01070584</v>
      </c>
      <c r="AA63">
        <v>8.6042059999999996</v>
      </c>
      <c r="AB63">
        <v>8.0565986800000005</v>
      </c>
      <c r="AC63">
        <v>5.9383226239999995</v>
      </c>
      <c r="AD63">
        <v>0</v>
      </c>
      <c r="AE63">
        <v>8.659736800000001</v>
      </c>
      <c r="AF63">
        <v>2.7224999999999997</v>
      </c>
      <c r="AG63">
        <v>5.7340920000000004</v>
      </c>
      <c r="AH63">
        <v>7.1763281200000009</v>
      </c>
      <c r="AI63">
        <v>0</v>
      </c>
      <c r="AJ63">
        <v>0</v>
      </c>
      <c r="AK63">
        <v>15.64986</v>
      </c>
      <c r="AL63">
        <v>0</v>
      </c>
      <c r="AM63">
        <v>3.2392661714285707</v>
      </c>
      <c r="AN63">
        <v>0.66954999999999998</v>
      </c>
      <c r="AO63">
        <v>0</v>
      </c>
      <c r="AP63">
        <v>0.70741944000000001</v>
      </c>
      <c r="AQ63">
        <v>9.6843299999999992</v>
      </c>
      <c r="AR63">
        <v>15.241823999999998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32.827770082134222</v>
      </c>
      <c r="BB63">
        <f t="shared" si="0"/>
        <v>894.51034195614307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9.413199116397724</v>
      </c>
      <c r="L64">
        <v>496.65223033036915</v>
      </c>
      <c r="M64">
        <v>26.695066730219256</v>
      </c>
      <c r="N64">
        <v>36.236888879136316</v>
      </c>
      <c r="O64">
        <v>0</v>
      </c>
      <c r="P64">
        <v>38.527462230661271</v>
      </c>
      <c r="Q64">
        <v>5.1845398773006126</v>
      </c>
      <c r="R64">
        <v>10.294938233477454</v>
      </c>
      <c r="S64">
        <v>8.0984943418467576</v>
      </c>
      <c r="T64">
        <v>0</v>
      </c>
      <c r="U64">
        <v>128.47812564793699</v>
      </c>
      <c r="V64">
        <v>4.3734545454545453</v>
      </c>
      <c r="W64">
        <v>14.239967817735092</v>
      </c>
      <c r="X64">
        <v>45.262887507913675</v>
      </c>
      <c r="Y64">
        <v>0</v>
      </c>
      <c r="Z64">
        <v>2.01070584</v>
      </c>
      <c r="AA64">
        <v>8.6042059999999996</v>
      </c>
      <c r="AB64">
        <v>8.0565986800000005</v>
      </c>
      <c r="AC64">
        <v>2.9691613119999998</v>
      </c>
      <c r="AD64">
        <v>0</v>
      </c>
      <c r="AE64">
        <v>8.659736800000001</v>
      </c>
      <c r="AF64">
        <v>2.7224999999999997</v>
      </c>
      <c r="AG64">
        <v>5.7340920000000004</v>
      </c>
      <c r="AH64">
        <v>13.9459008</v>
      </c>
      <c r="AI64">
        <v>0</v>
      </c>
      <c r="AJ64">
        <v>0</v>
      </c>
      <c r="AK64">
        <v>15.64986</v>
      </c>
      <c r="AL64">
        <v>0</v>
      </c>
      <c r="AM64">
        <v>3.2392661714285707</v>
      </c>
      <c r="AN64">
        <v>0.66954999999999998</v>
      </c>
      <c r="AO64">
        <v>0</v>
      </c>
      <c r="AP64">
        <v>0.70741944000000001</v>
      </c>
      <c r="AQ64">
        <v>9.6843299999999992</v>
      </c>
      <c r="AR64">
        <v>15.241823999999998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32.962304643334221</v>
      </c>
      <c r="BB64">
        <f t="shared" si="0"/>
        <v>898.17621876294311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9.413199116397724</v>
      </c>
      <c r="L65">
        <v>496.65223033036915</v>
      </c>
      <c r="M65">
        <v>26.695066730219256</v>
      </c>
      <c r="N65">
        <v>36.236888879136316</v>
      </c>
      <c r="O65">
        <v>0</v>
      </c>
      <c r="P65">
        <v>38.527462230661271</v>
      </c>
      <c r="Q65">
        <v>5.1845398773006126</v>
      </c>
      <c r="R65">
        <v>6.5019341712328762</v>
      </c>
      <c r="S65">
        <v>8.0984943418467576</v>
      </c>
      <c r="T65">
        <v>0</v>
      </c>
      <c r="U65">
        <v>128.47812564793699</v>
      </c>
      <c r="V65">
        <v>4.3734545454545453</v>
      </c>
      <c r="W65">
        <v>14.239967817735092</v>
      </c>
      <c r="X65">
        <v>45.262887507913675</v>
      </c>
      <c r="Y65">
        <v>0</v>
      </c>
      <c r="Z65">
        <v>2.01070584</v>
      </c>
      <c r="AA65">
        <v>8.6042059999999996</v>
      </c>
      <c r="AB65">
        <v>4.0078511199999998</v>
      </c>
      <c r="AC65">
        <v>0</v>
      </c>
      <c r="AD65">
        <v>0</v>
      </c>
      <c r="AE65">
        <v>8.659736800000001</v>
      </c>
      <c r="AF65">
        <v>2.7224999999999997</v>
      </c>
      <c r="AG65">
        <v>5.7340920000000004</v>
      </c>
      <c r="AH65">
        <v>14.265494360000002</v>
      </c>
      <c r="AI65">
        <v>0</v>
      </c>
      <c r="AJ65">
        <v>0</v>
      </c>
      <c r="AK65">
        <v>15.64986</v>
      </c>
      <c r="AL65">
        <v>0</v>
      </c>
      <c r="AM65">
        <v>3.2392661714285707</v>
      </c>
      <c r="AN65">
        <v>0.66954999999999998</v>
      </c>
      <c r="AO65">
        <v>0</v>
      </c>
      <c r="AP65">
        <v>0.70741944000000001</v>
      </c>
      <c r="AQ65">
        <v>9.6843299999999992</v>
      </c>
      <c r="AR65">
        <v>15.241823999999998</v>
      </c>
      <c r="AS65">
        <v>10.070059583999999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32.600963523653853</v>
      </c>
      <c r="BB65">
        <f t="shared" si="0"/>
        <v>888.33018298797901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9.413199116397724</v>
      </c>
      <c r="L66">
        <v>496.65223033036915</v>
      </c>
      <c r="M66">
        <v>26.695066730219256</v>
      </c>
      <c r="N66">
        <v>36.236888879136316</v>
      </c>
      <c r="O66">
        <v>0</v>
      </c>
      <c r="P66">
        <v>38.527462230661271</v>
      </c>
      <c r="Q66">
        <v>5.1845398773006126</v>
      </c>
      <c r="R66">
        <v>6.5019341712328762</v>
      </c>
      <c r="S66">
        <v>8.0984943418467576</v>
      </c>
      <c r="T66">
        <v>0</v>
      </c>
      <c r="U66">
        <v>128.47812564793699</v>
      </c>
      <c r="V66">
        <v>4.3734545454545453</v>
      </c>
      <c r="W66">
        <v>14.239967817735092</v>
      </c>
      <c r="X66">
        <v>45.262887507913675</v>
      </c>
      <c r="Y66">
        <v>0</v>
      </c>
      <c r="Z66">
        <v>2.01070584</v>
      </c>
      <c r="AA66">
        <v>8.6042059999999996</v>
      </c>
      <c r="AB66">
        <v>1.6358575999999998</v>
      </c>
      <c r="AC66">
        <v>0</v>
      </c>
      <c r="AD66">
        <v>0</v>
      </c>
      <c r="AE66">
        <v>8.659736800000001</v>
      </c>
      <c r="AF66">
        <v>2.7224999999999997</v>
      </c>
      <c r="AG66">
        <v>5.7340920000000004</v>
      </c>
      <c r="AH66">
        <v>11.85401568</v>
      </c>
      <c r="AI66">
        <v>0</v>
      </c>
      <c r="AJ66">
        <v>0</v>
      </c>
      <c r="AK66">
        <v>15.64986</v>
      </c>
      <c r="AL66">
        <v>0</v>
      </c>
      <c r="AM66">
        <v>3.2392661714285707</v>
      </c>
      <c r="AN66">
        <v>0.66954999999999998</v>
      </c>
      <c r="AO66">
        <v>0</v>
      </c>
      <c r="AP66">
        <v>0.78602159999999999</v>
      </c>
      <c r="AQ66">
        <v>9.6843299999999992</v>
      </c>
      <c r="AR66">
        <v>15.241823999999998</v>
      </c>
      <c r="AS66">
        <v>10.070059583999999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32.434411314453854</v>
      </c>
      <c r="BB66">
        <f t="shared" si="0"/>
        <v>883.7918651571789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4.6962526411556933</v>
      </c>
      <c r="L67">
        <v>496.65223033036915</v>
      </c>
      <c r="M67">
        <v>26.695066730219256</v>
      </c>
      <c r="N67">
        <v>36.236888879136316</v>
      </c>
      <c r="O67">
        <v>0</v>
      </c>
      <c r="P67">
        <v>38.527462230661271</v>
      </c>
      <c r="Q67">
        <v>5.1845398773006126</v>
      </c>
      <c r="R67">
        <v>6.5019341712328762</v>
      </c>
      <c r="S67">
        <v>8.0984943418467576</v>
      </c>
      <c r="T67">
        <v>0</v>
      </c>
      <c r="U67">
        <v>128.47812564793699</v>
      </c>
      <c r="V67">
        <v>4.3734545454545453</v>
      </c>
      <c r="W67">
        <v>14.239967817735092</v>
      </c>
      <c r="X67">
        <v>45.262887507913675</v>
      </c>
      <c r="Y67">
        <v>0</v>
      </c>
      <c r="Z67">
        <v>2.01070584</v>
      </c>
      <c r="AA67">
        <v>7.7559040000000001</v>
      </c>
      <c r="AB67">
        <v>0</v>
      </c>
      <c r="AC67">
        <v>0</v>
      </c>
      <c r="AD67">
        <v>0</v>
      </c>
      <c r="AE67">
        <v>8.659736800000001</v>
      </c>
      <c r="AF67">
        <v>2.7224999999999997</v>
      </c>
      <c r="AG67">
        <v>5.7340920000000004</v>
      </c>
      <c r="AH67">
        <v>11.621584000000002</v>
      </c>
      <c r="AI67">
        <v>0</v>
      </c>
      <c r="AJ67">
        <v>0</v>
      </c>
      <c r="AK67">
        <v>15.64986</v>
      </c>
      <c r="AL67">
        <v>0</v>
      </c>
      <c r="AM67">
        <v>3.2392661714285707</v>
      </c>
      <c r="AN67">
        <v>0.66954999999999998</v>
      </c>
      <c r="AO67">
        <v>0</v>
      </c>
      <c r="AP67">
        <v>0.78602159999999999</v>
      </c>
      <c r="AQ67">
        <v>9.6843299999999992</v>
      </c>
      <c r="AR67">
        <v>15.241823999999998</v>
      </c>
      <c r="AS67">
        <v>10.070059583999999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32.171264027089741</v>
      </c>
      <c r="BB67">
        <f t="shared" si="0"/>
        <v>876.62147468930107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4.6962526411556933</v>
      </c>
      <c r="L68">
        <v>496.65223033036915</v>
      </c>
      <c r="M68">
        <v>26.695066730219256</v>
      </c>
      <c r="N68">
        <v>36.236888879136316</v>
      </c>
      <c r="O68">
        <v>0</v>
      </c>
      <c r="P68">
        <v>38.527462230661271</v>
      </c>
      <c r="Q68">
        <v>5.1845398773006126</v>
      </c>
      <c r="R68">
        <v>6.5019341712328762</v>
      </c>
      <c r="S68">
        <v>8.0984943418467576</v>
      </c>
      <c r="T68">
        <v>0</v>
      </c>
      <c r="U68">
        <v>128.47812564793699</v>
      </c>
      <c r="V68">
        <v>4.3734545454545453</v>
      </c>
      <c r="W68">
        <v>14.239967817735092</v>
      </c>
      <c r="X68">
        <v>45.262887507913675</v>
      </c>
      <c r="Y68">
        <v>0</v>
      </c>
      <c r="Z68">
        <v>2.01070584</v>
      </c>
      <c r="AA68">
        <v>7.7559040000000001</v>
      </c>
      <c r="AB68">
        <v>0</v>
      </c>
      <c r="AC68">
        <v>0</v>
      </c>
      <c r="AD68">
        <v>0</v>
      </c>
      <c r="AE68">
        <v>8.659736800000001</v>
      </c>
      <c r="AF68">
        <v>2.7224999999999997</v>
      </c>
      <c r="AG68">
        <v>5.7340920000000004</v>
      </c>
      <c r="AH68">
        <v>11.621584000000002</v>
      </c>
      <c r="AI68">
        <v>0</v>
      </c>
      <c r="AJ68">
        <v>0</v>
      </c>
      <c r="AK68">
        <v>15.64986</v>
      </c>
      <c r="AL68">
        <v>0</v>
      </c>
      <c r="AM68">
        <v>3.2392661714285707</v>
      </c>
      <c r="AN68">
        <v>0.66954999999999998</v>
      </c>
      <c r="AO68">
        <v>0</v>
      </c>
      <c r="AP68">
        <v>0.78602159999999999</v>
      </c>
      <c r="AQ68">
        <v>9.6843299999999992</v>
      </c>
      <c r="AR68">
        <v>15.241823999999998</v>
      </c>
      <c r="AS68">
        <v>10.070059583999999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32.171264027089741</v>
      </c>
      <c r="BB68">
        <f t="shared" ref="BB68:BB99" si="1">SUM(B68:AZ68)-BA68</f>
        <v>876.62147468930107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4.6962526411556933</v>
      </c>
      <c r="L69">
        <v>496.65223033036915</v>
      </c>
      <c r="M69">
        <v>26.695066730219256</v>
      </c>
      <c r="N69">
        <v>36.236888879136316</v>
      </c>
      <c r="O69">
        <v>0</v>
      </c>
      <c r="P69">
        <v>37.050180288461547</v>
      </c>
      <c r="Q69">
        <v>5.1845398773006126</v>
      </c>
      <c r="R69">
        <v>6.5019341712328762</v>
      </c>
      <c r="S69">
        <v>8.0984943418467576</v>
      </c>
      <c r="T69">
        <v>0</v>
      </c>
      <c r="U69">
        <v>128.47812564793699</v>
      </c>
      <c r="V69">
        <v>4.3734545454545453</v>
      </c>
      <c r="W69">
        <v>14.239967817735092</v>
      </c>
      <c r="X69">
        <v>45.262887507913675</v>
      </c>
      <c r="Y69">
        <v>0</v>
      </c>
      <c r="Z69">
        <v>2.01070584</v>
      </c>
      <c r="AA69">
        <v>7.7559040000000001</v>
      </c>
      <c r="AB69">
        <v>0</v>
      </c>
      <c r="AC69">
        <v>0</v>
      </c>
      <c r="AD69">
        <v>2.7964513200000001</v>
      </c>
      <c r="AE69">
        <v>8.659736800000001</v>
      </c>
      <c r="AF69">
        <v>2.7224999999999997</v>
      </c>
      <c r="AG69">
        <v>5.7340920000000004</v>
      </c>
      <c r="AH69">
        <v>11.621584000000002</v>
      </c>
      <c r="AI69">
        <v>0</v>
      </c>
      <c r="AJ69">
        <v>0</v>
      </c>
      <c r="AK69">
        <v>15.64986</v>
      </c>
      <c r="AL69">
        <v>0</v>
      </c>
      <c r="AM69">
        <v>3.2392661714285707</v>
      </c>
      <c r="AN69">
        <v>0.66954999999999998</v>
      </c>
      <c r="AO69">
        <v>0</v>
      </c>
      <c r="AP69">
        <v>0.78602159999999999</v>
      </c>
      <c r="AQ69">
        <v>9.6843299999999992</v>
      </c>
      <c r="AR69">
        <v>15.241823999999998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32.207910640146949</v>
      </c>
      <c r="BB69">
        <f t="shared" si="1"/>
        <v>877.62005497444409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4.6962526411556933</v>
      </c>
      <c r="L70">
        <v>496.65223033036915</v>
      </c>
      <c r="M70">
        <v>26.695066730219256</v>
      </c>
      <c r="N70">
        <v>36.236888879136316</v>
      </c>
      <c r="O70">
        <v>0</v>
      </c>
      <c r="P70">
        <v>37.050180288461547</v>
      </c>
      <c r="Q70">
        <v>5.1845398773006126</v>
      </c>
      <c r="R70">
        <v>6.5019341712328762</v>
      </c>
      <c r="S70">
        <v>8.0984943418467576</v>
      </c>
      <c r="T70">
        <v>0</v>
      </c>
      <c r="U70">
        <v>128.47812564793699</v>
      </c>
      <c r="V70">
        <v>4.3734545454545453</v>
      </c>
      <c r="W70">
        <v>14.239967817735092</v>
      </c>
      <c r="X70">
        <v>45.262887507913675</v>
      </c>
      <c r="Y70">
        <v>0</v>
      </c>
      <c r="Z70">
        <v>2.01070584</v>
      </c>
      <c r="AA70">
        <v>3.8779520000000001</v>
      </c>
      <c r="AB70">
        <v>0</v>
      </c>
      <c r="AC70">
        <v>0</v>
      </c>
      <c r="AD70">
        <v>2.7964513200000001</v>
      </c>
      <c r="AE70">
        <v>8.659736800000001</v>
      </c>
      <c r="AF70">
        <v>2.7224999999999997</v>
      </c>
      <c r="AG70">
        <v>5.7340920000000004</v>
      </c>
      <c r="AH70">
        <v>11.621584000000002</v>
      </c>
      <c r="AI70">
        <v>0</v>
      </c>
      <c r="AJ70">
        <v>0</v>
      </c>
      <c r="AK70">
        <v>15.64986</v>
      </c>
      <c r="AL70">
        <v>0</v>
      </c>
      <c r="AM70">
        <v>3.2392661714285707</v>
      </c>
      <c r="AN70">
        <v>0.66954999999999998</v>
      </c>
      <c r="AO70">
        <v>0</v>
      </c>
      <c r="AP70">
        <v>0.78602159999999999</v>
      </c>
      <c r="AQ70">
        <v>9.6843299999999992</v>
      </c>
      <c r="AR70">
        <v>15.241823999999998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32.070631139346951</v>
      </c>
      <c r="BB70">
        <f t="shared" si="1"/>
        <v>873.87938247524414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4.6962526411556933</v>
      </c>
      <c r="L71">
        <v>496.65223033036915</v>
      </c>
      <c r="M71">
        <v>26.695066730219256</v>
      </c>
      <c r="N71">
        <v>36.236888879136316</v>
      </c>
      <c r="O71">
        <v>0</v>
      </c>
      <c r="P71">
        <v>37.050180288461547</v>
      </c>
      <c r="Q71">
        <v>5.1845398773006126</v>
      </c>
      <c r="R71">
        <v>6.5019341712328762</v>
      </c>
      <c r="S71">
        <v>8.0984943418467576</v>
      </c>
      <c r="T71">
        <v>0</v>
      </c>
      <c r="U71">
        <v>128.47812564793699</v>
      </c>
      <c r="V71">
        <v>4.3734545454545453</v>
      </c>
      <c r="W71">
        <v>14.239967817735092</v>
      </c>
      <c r="X71">
        <v>45.262887507913675</v>
      </c>
      <c r="Y71">
        <v>0</v>
      </c>
      <c r="Z71">
        <v>2.01070584</v>
      </c>
      <c r="AA71">
        <v>3.8779520000000001</v>
      </c>
      <c r="AB71">
        <v>0</v>
      </c>
      <c r="AC71">
        <v>0</v>
      </c>
      <c r="AD71">
        <v>2.7964513200000001</v>
      </c>
      <c r="AE71">
        <v>8.659736800000001</v>
      </c>
      <c r="AF71">
        <v>2.7224999999999997</v>
      </c>
      <c r="AG71">
        <v>5.7340920000000004</v>
      </c>
      <c r="AH71">
        <v>11.621584000000002</v>
      </c>
      <c r="AI71">
        <v>0</v>
      </c>
      <c r="AJ71">
        <v>0</v>
      </c>
      <c r="AK71">
        <v>15.64986</v>
      </c>
      <c r="AL71">
        <v>0</v>
      </c>
      <c r="AM71">
        <v>3.2392661714285707</v>
      </c>
      <c r="AN71">
        <v>0.66954999999999998</v>
      </c>
      <c r="AO71">
        <v>0</v>
      </c>
      <c r="AP71">
        <v>0.78602159999999999</v>
      </c>
      <c r="AQ71">
        <v>9.6843299999999992</v>
      </c>
      <c r="AR71">
        <v>15.241823999999998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32.070631139346951</v>
      </c>
      <c r="BB71">
        <f t="shared" si="1"/>
        <v>873.87938247524414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4.6962526411556933</v>
      </c>
      <c r="L72">
        <v>496.65223033036915</v>
      </c>
      <c r="M72">
        <v>26.695066730219256</v>
      </c>
      <c r="N72">
        <v>36.236888879136316</v>
      </c>
      <c r="O72">
        <v>0</v>
      </c>
      <c r="P72">
        <v>37.050180288461547</v>
      </c>
      <c r="Q72">
        <v>5.1845398773006126</v>
      </c>
      <c r="R72">
        <v>6.5019341712328762</v>
      </c>
      <c r="S72">
        <v>8.0984943418467576</v>
      </c>
      <c r="T72">
        <v>0</v>
      </c>
      <c r="U72">
        <v>128.47812564793699</v>
      </c>
      <c r="V72">
        <v>4.3734545454545453</v>
      </c>
      <c r="W72">
        <v>14.239967817735092</v>
      </c>
      <c r="X72">
        <v>45.262887507913675</v>
      </c>
      <c r="Y72">
        <v>0</v>
      </c>
      <c r="Z72">
        <v>2.01070584</v>
      </c>
      <c r="AA72">
        <v>3.8779520000000001</v>
      </c>
      <c r="AB72">
        <v>0</v>
      </c>
      <c r="AC72">
        <v>0</v>
      </c>
      <c r="AD72">
        <v>2.7964513200000001</v>
      </c>
      <c r="AE72">
        <v>8.659736800000001</v>
      </c>
      <c r="AF72">
        <v>2.7224999999999997</v>
      </c>
      <c r="AG72">
        <v>5.7340920000000004</v>
      </c>
      <c r="AH72">
        <v>11.621584000000002</v>
      </c>
      <c r="AI72">
        <v>0</v>
      </c>
      <c r="AJ72">
        <v>0</v>
      </c>
      <c r="AK72">
        <v>15.64986</v>
      </c>
      <c r="AL72">
        <v>0</v>
      </c>
      <c r="AM72">
        <v>3.2392661714285707</v>
      </c>
      <c r="AN72">
        <v>0.66954999999999998</v>
      </c>
      <c r="AO72">
        <v>0</v>
      </c>
      <c r="AP72">
        <v>0.78602159999999999</v>
      </c>
      <c r="AQ72">
        <v>9.6843299999999992</v>
      </c>
      <c r="AR72">
        <v>15.241823999999998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32.070631139346951</v>
      </c>
      <c r="BB72">
        <f t="shared" si="1"/>
        <v>873.87938247524414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4.6962526411556933</v>
      </c>
      <c r="L73">
        <v>496.65223033036915</v>
      </c>
      <c r="M73">
        <v>26.695066730219256</v>
      </c>
      <c r="N73">
        <v>36.236888879136316</v>
      </c>
      <c r="O73">
        <v>0</v>
      </c>
      <c r="P73">
        <v>36.591837621696804</v>
      </c>
      <c r="Q73">
        <v>5.1840490797546011</v>
      </c>
      <c r="R73">
        <v>6.5019341712328762</v>
      </c>
      <c r="S73">
        <v>8.0984943418467576</v>
      </c>
      <c r="T73">
        <v>0</v>
      </c>
      <c r="U73">
        <v>128.47812564793699</v>
      </c>
      <c r="V73">
        <v>4.3734545454545453</v>
      </c>
      <c r="W73">
        <v>14.239967817735092</v>
      </c>
      <c r="X73">
        <v>45.262887507913675</v>
      </c>
      <c r="Y73">
        <v>0</v>
      </c>
      <c r="Z73">
        <v>2.01070584</v>
      </c>
      <c r="AA73">
        <v>3.8779520000000001</v>
      </c>
      <c r="AB73">
        <v>4.0078511199999998</v>
      </c>
      <c r="AC73">
        <v>0</v>
      </c>
      <c r="AD73">
        <v>2.7964513200000001</v>
      </c>
      <c r="AE73">
        <v>8.659736800000001</v>
      </c>
      <c r="AF73">
        <v>2.7224999999999997</v>
      </c>
      <c r="AG73">
        <v>5.7340920000000004</v>
      </c>
      <c r="AH73">
        <v>11.621584000000002</v>
      </c>
      <c r="AI73">
        <v>0</v>
      </c>
      <c r="AJ73">
        <v>0</v>
      </c>
      <c r="AK73">
        <v>15.64986</v>
      </c>
      <c r="AL73">
        <v>0</v>
      </c>
      <c r="AM73">
        <v>3.2392661714285707</v>
      </c>
      <c r="AN73">
        <v>0.66954999999999998</v>
      </c>
      <c r="AO73">
        <v>0</v>
      </c>
      <c r="AP73">
        <v>2.0829572399999998</v>
      </c>
      <c r="AQ73">
        <v>9.6843299999999992</v>
      </c>
      <c r="AR73">
        <v>15.241823999999998</v>
      </c>
      <c r="AS73">
        <v>10.11133032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32.253690206280908</v>
      </c>
      <c r="BB73">
        <f t="shared" si="1"/>
        <v>878.86748991959939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4.6962526411556933</v>
      </c>
      <c r="L74">
        <v>496.65223033036915</v>
      </c>
      <c r="M74">
        <v>26.695066730219256</v>
      </c>
      <c r="N74">
        <v>36.236888879136316</v>
      </c>
      <c r="O74">
        <v>0</v>
      </c>
      <c r="P74">
        <v>36.591837621696804</v>
      </c>
      <c r="Q74">
        <v>5.1840490797546011</v>
      </c>
      <c r="R74">
        <v>6.5019341712328762</v>
      </c>
      <c r="S74">
        <v>8.0984943418467576</v>
      </c>
      <c r="T74">
        <v>0</v>
      </c>
      <c r="U74">
        <v>128.47812564793699</v>
      </c>
      <c r="V74">
        <v>4.3734545454545453</v>
      </c>
      <c r="W74">
        <v>14.239967817735092</v>
      </c>
      <c r="X74">
        <v>45.262887507913675</v>
      </c>
      <c r="Y74">
        <v>0</v>
      </c>
      <c r="Z74">
        <v>2.01070584</v>
      </c>
      <c r="AA74">
        <v>3.8779520000000001</v>
      </c>
      <c r="AB74">
        <v>4.0078511199999998</v>
      </c>
      <c r="AC74">
        <v>2.9691613119999998</v>
      </c>
      <c r="AD74">
        <v>5.592902640000001</v>
      </c>
      <c r="AE74">
        <v>8.659736800000001</v>
      </c>
      <c r="AF74">
        <v>2.7224999999999997</v>
      </c>
      <c r="AG74">
        <v>5.7340920000000004</v>
      </c>
      <c r="AH74">
        <v>11.621584000000002</v>
      </c>
      <c r="AI74">
        <v>0</v>
      </c>
      <c r="AJ74">
        <v>0</v>
      </c>
      <c r="AK74">
        <v>15.64986</v>
      </c>
      <c r="AL74">
        <v>0</v>
      </c>
      <c r="AM74">
        <v>3.2392661714285707</v>
      </c>
      <c r="AN74">
        <v>0.66954999999999998</v>
      </c>
      <c r="AO74">
        <v>0</v>
      </c>
      <c r="AP74">
        <v>2.0829572399999998</v>
      </c>
      <c r="AQ74">
        <v>9.6843299999999992</v>
      </c>
      <c r="AR74">
        <v>15.241823999999998</v>
      </c>
      <c r="AS74">
        <v>10.11133032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32.457793201480897</v>
      </c>
      <c r="BB74">
        <f t="shared" si="1"/>
        <v>884.4289995563995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4.6962526411556933</v>
      </c>
      <c r="L75">
        <v>496.65223033036915</v>
      </c>
      <c r="M75">
        <v>26.695066730219256</v>
      </c>
      <c r="N75">
        <v>36.236888879136316</v>
      </c>
      <c r="O75">
        <v>0</v>
      </c>
      <c r="P75">
        <v>36.591837621696804</v>
      </c>
      <c r="Q75">
        <v>5.1840490797546011</v>
      </c>
      <c r="R75">
        <v>6.5019341712328762</v>
      </c>
      <c r="S75">
        <v>8.0984943418467576</v>
      </c>
      <c r="T75">
        <v>0</v>
      </c>
      <c r="U75">
        <v>128.47812564793699</v>
      </c>
      <c r="V75">
        <v>4.3734545454545453</v>
      </c>
      <c r="W75">
        <v>14.239967817735092</v>
      </c>
      <c r="X75">
        <v>45.262887507913675</v>
      </c>
      <c r="Y75">
        <v>0</v>
      </c>
      <c r="Z75">
        <v>2.01070584</v>
      </c>
      <c r="AA75">
        <v>4.2899843999999998</v>
      </c>
      <c r="AB75">
        <v>4.0078511199999998</v>
      </c>
      <c r="AC75">
        <v>2.9691613119999998</v>
      </c>
      <c r="AD75">
        <v>5.592902640000001</v>
      </c>
      <c r="AE75">
        <v>8.659736800000001</v>
      </c>
      <c r="AF75">
        <v>2.7224999999999997</v>
      </c>
      <c r="AG75">
        <v>5.7340920000000004</v>
      </c>
      <c r="AH75">
        <v>20.337772000000005</v>
      </c>
      <c r="AI75">
        <v>0</v>
      </c>
      <c r="AJ75">
        <v>0</v>
      </c>
      <c r="AK75">
        <v>15.64986</v>
      </c>
      <c r="AL75">
        <v>0</v>
      </c>
      <c r="AM75">
        <v>3.2392661714285707</v>
      </c>
      <c r="AN75">
        <v>0.66954999999999998</v>
      </c>
      <c r="AO75">
        <v>0</v>
      </c>
      <c r="AP75">
        <v>2.0829572399999998</v>
      </c>
      <c r="AQ75">
        <v>9.6843299999999992</v>
      </c>
      <c r="AR75">
        <v>15.241823999999998</v>
      </c>
      <c r="AS75">
        <v>10.11133032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32.780932142280903</v>
      </c>
      <c r="BB75">
        <f t="shared" si="1"/>
        <v>893.23408101559937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4.6962526411556933</v>
      </c>
      <c r="L76">
        <v>496.65223033036915</v>
      </c>
      <c r="M76">
        <v>26.695066730219256</v>
      </c>
      <c r="N76">
        <v>36.236888879136316</v>
      </c>
      <c r="O76">
        <v>0</v>
      </c>
      <c r="P76">
        <v>36.591837621696804</v>
      </c>
      <c r="Q76">
        <v>5.1840490797546011</v>
      </c>
      <c r="R76">
        <v>6.5019341712328762</v>
      </c>
      <c r="S76">
        <v>8.0984943418467576</v>
      </c>
      <c r="T76">
        <v>0</v>
      </c>
      <c r="U76">
        <v>128.47812564793699</v>
      </c>
      <c r="V76">
        <v>4.3734545454545453</v>
      </c>
      <c r="W76">
        <v>14.239967817735092</v>
      </c>
      <c r="X76">
        <v>45.262887507913675</v>
      </c>
      <c r="Y76">
        <v>0</v>
      </c>
      <c r="Z76">
        <v>2.01070584</v>
      </c>
      <c r="AA76">
        <v>7.7559040000000001</v>
      </c>
      <c r="AB76">
        <v>4.0078511199999998</v>
      </c>
      <c r="AC76">
        <v>5.9383226239999995</v>
      </c>
      <c r="AD76">
        <v>5.592902640000001</v>
      </c>
      <c r="AE76">
        <v>8.659736800000001</v>
      </c>
      <c r="AF76">
        <v>2.7224999999999997</v>
      </c>
      <c r="AG76">
        <v>5.7340920000000004</v>
      </c>
      <c r="AH76">
        <v>21.528984360000003</v>
      </c>
      <c r="AI76">
        <v>0</v>
      </c>
      <c r="AJ76">
        <v>0</v>
      </c>
      <c r="AK76">
        <v>15.64986</v>
      </c>
      <c r="AL76">
        <v>0</v>
      </c>
      <c r="AM76">
        <v>3.2392661714285707</v>
      </c>
      <c r="AN76">
        <v>0.66954999999999998</v>
      </c>
      <c r="AO76">
        <v>0</v>
      </c>
      <c r="AP76">
        <v>2.0043550800000003</v>
      </c>
      <c r="AQ76">
        <v>9.6843299999999992</v>
      </c>
      <c r="AR76">
        <v>15.241823999999998</v>
      </c>
      <c r="AS76">
        <v>10.11133032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33.048120580680902</v>
      </c>
      <c r="BB76">
        <f t="shared" si="1"/>
        <v>900.5145836891993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4.6962526411556933</v>
      </c>
      <c r="L77">
        <v>496.65223033036915</v>
      </c>
      <c r="M77">
        <v>26.695066730219256</v>
      </c>
      <c r="N77">
        <v>36.236888879136316</v>
      </c>
      <c r="O77">
        <v>0</v>
      </c>
      <c r="P77">
        <v>36.591837621696804</v>
      </c>
      <c r="Q77">
        <v>5.1840490797546011</v>
      </c>
      <c r="R77">
        <v>6.5019341712328762</v>
      </c>
      <c r="S77">
        <v>8.0984943418467576</v>
      </c>
      <c r="T77">
        <v>0</v>
      </c>
      <c r="U77">
        <v>128.47812564793699</v>
      </c>
      <c r="V77">
        <v>4.3734545454545453</v>
      </c>
      <c r="W77">
        <v>14.239967817735092</v>
      </c>
      <c r="X77">
        <v>45.262887507913675</v>
      </c>
      <c r="Y77">
        <v>0</v>
      </c>
      <c r="Z77">
        <v>2.01070584</v>
      </c>
      <c r="AA77">
        <v>11.633856</v>
      </c>
      <c r="AB77">
        <v>4.0078511199999998</v>
      </c>
      <c r="AC77">
        <v>5.9383226239999995</v>
      </c>
      <c r="AD77">
        <v>5.592902640000001</v>
      </c>
      <c r="AE77">
        <v>8.659736800000001</v>
      </c>
      <c r="AF77">
        <v>2.782999999999999</v>
      </c>
      <c r="AG77">
        <v>5.7340920000000004</v>
      </c>
      <c r="AH77">
        <v>28.705312479999996</v>
      </c>
      <c r="AI77">
        <v>0.78111279999999994</v>
      </c>
      <c r="AJ77">
        <v>0</v>
      </c>
      <c r="AK77">
        <v>15.64986</v>
      </c>
      <c r="AL77">
        <v>0</v>
      </c>
      <c r="AM77">
        <v>3.2392661714285707</v>
      </c>
      <c r="AN77">
        <v>0.66954999999999998</v>
      </c>
      <c r="AO77">
        <v>0</v>
      </c>
      <c r="AP77">
        <v>0.70741944000000001</v>
      </c>
      <c r="AQ77">
        <v>9.6843299999999992</v>
      </c>
      <c r="AR77">
        <v>15.241823999999998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33.41181016390118</v>
      </c>
      <c r="BB77">
        <f t="shared" si="1"/>
        <v>910.42463817037901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4.6962526411556933</v>
      </c>
      <c r="L78">
        <v>496.65223033036915</v>
      </c>
      <c r="M78">
        <v>26.695066730219256</v>
      </c>
      <c r="N78">
        <v>36.236888879136316</v>
      </c>
      <c r="O78">
        <v>0</v>
      </c>
      <c r="P78">
        <v>36.591837621696804</v>
      </c>
      <c r="Q78">
        <v>5.1840490797546011</v>
      </c>
      <c r="R78">
        <v>6.5019341712328762</v>
      </c>
      <c r="S78">
        <v>8.0984943418467576</v>
      </c>
      <c r="T78">
        <v>0</v>
      </c>
      <c r="U78">
        <v>128.47812564793699</v>
      </c>
      <c r="V78">
        <v>4.3734545454545453</v>
      </c>
      <c r="W78">
        <v>14.239967817735092</v>
      </c>
      <c r="X78">
        <v>45.262887507913675</v>
      </c>
      <c r="Y78">
        <v>0</v>
      </c>
      <c r="Z78">
        <v>4.0214116799999999</v>
      </c>
      <c r="AA78">
        <v>11.633856</v>
      </c>
      <c r="AB78">
        <v>12.121704815999999</v>
      </c>
      <c r="AC78">
        <v>8.9164694943999994</v>
      </c>
      <c r="AD78">
        <v>8.4088075343999993</v>
      </c>
      <c r="AE78">
        <v>8.659736800000001</v>
      </c>
      <c r="AF78">
        <v>5.4450000000000012</v>
      </c>
      <c r="AG78">
        <v>5.7340920000000004</v>
      </c>
      <c r="AH78">
        <v>35.881640599999997</v>
      </c>
      <c r="AI78">
        <v>2.3433383999999999</v>
      </c>
      <c r="AJ78">
        <v>0</v>
      </c>
      <c r="AK78">
        <v>15.64986</v>
      </c>
      <c r="AL78">
        <v>0</v>
      </c>
      <c r="AM78">
        <v>4.8588992571428573</v>
      </c>
      <c r="AN78">
        <v>0.66954999999999998</v>
      </c>
      <c r="AO78">
        <v>0</v>
      </c>
      <c r="AP78">
        <v>0.70741944000000001</v>
      </c>
      <c r="AQ78">
        <v>9.6843299999999992</v>
      </c>
      <c r="AR78">
        <v>15.241823999999998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34.436243465181612</v>
      </c>
      <c r="BB78">
        <f t="shared" si="1"/>
        <v>938.33900297561297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4.6962526411556933</v>
      </c>
      <c r="L79">
        <v>496.65223033036915</v>
      </c>
      <c r="M79">
        <v>26.695066730219256</v>
      </c>
      <c r="N79">
        <v>36.236888879136316</v>
      </c>
      <c r="O79">
        <v>0</v>
      </c>
      <c r="P79">
        <v>36.591837621696804</v>
      </c>
      <c r="Q79">
        <v>5.1840490797546011</v>
      </c>
      <c r="R79">
        <v>6.5019341712328762</v>
      </c>
      <c r="S79">
        <v>8.0984943418467576</v>
      </c>
      <c r="T79">
        <v>0</v>
      </c>
      <c r="U79">
        <v>128.47812564793699</v>
      </c>
      <c r="V79">
        <v>4.3734545454545453</v>
      </c>
      <c r="W79">
        <v>14.239967817735092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11.2117433792</v>
      </c>
      <c r="AE79">
        <v>15.167135380800001</v>
      </c>
      <c r="AF79">
        <v>9.0749999999999975</v>
      </c>
      <c r="AG79">
        <v>5.7340920000000004</v>
      </c>
      <c r="AH79">
        <v>43.057968719999998</v>
      </c>
      <c r="AI79">
        <v>10.154466399999999</v>
      </c>
      <c r="AJ79">
        <v>0</v>
      </c>
      <c r="AK79">
        <v>15.64986</v>
      </c>
      <c r="AL79">
        <v>0</v>
      </c>
      <c r="AM79">
        <v>4.8588992571428573</v>
      </c>
      <c r="AN79">
        <v>0.66954999999999998</v>
      </c>
      <c r="AO79">
        <v>0</v>
      </c>
      <c r="AP79">
        <v>0.70741944000000001</v>
      </c>
      <c r="AQ79">
        <v>9.6843299999999992</v>
      </c>
      <c r="AR79">
        <v>15.241823999999998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35.541986669340623</v>
      </c>
      <c r="BB79">
        <f t="shared" si="1"/>
        <v>968.46893110105395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4.6962526411556933</v>
      </c>
      <c r="L80">
        <v>496.65223033036915</v>
      </c>
      <c r="M80">
        <v>26.695066730219256</v>
      </c>
      <c r="N80">
        <v>36.236888879136316</v>
      </c>
      <c r="O80">
        <v>0</v>
      </c>
      <c r="P80">
        <v>36.591837621696804</v>
      </c>
      <c r="Q80">
        <v>5.1840490797546011</v>
      </c>
      <c r="R80">
        <v>6.5019341712328762</v>
      </c>
      <c r="S80">
        <v>8.0984943418467576</v>
      </c>
      <c r="T80">
        <v>0</v>
      </c>
      <c r="U80">
        <v>128.47812564793699</v>
      </c>
      <c r="V80">
        <v>4.3734545454545453</v>
      </c>
      <c r="W80">
        <v>14.239967817735092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11.2117433792</v>
      </c>
      <c r="AE80">
        <v>15.167135380800001</v>
      </c>
      <c r="AF80">
        <v>9.0749999999999975</v>
      </c>
      <c r="AG80">
        <v>5.7340920000000004</v>
      </c>
      <c r="AH80">
        <v>43.057968719999998</v>
      </c>
      <c r="AI80">
        <v>10.154466399999999</v>
      </c>
      <c r="AJ80">
        <v>0</v>
      </c>
      <c r="AK80">
        <v>15.64986</v>
      </c>
      <c r="AL80">
        <v>0</v>
      </c>
      <c r="AM80">
        <v>4.8588992571428573</v>
      </c>
      <c r="AN80">
        <v>0.66954999999999998</v>
      </c>
      <c r="AO80">
        <v>0</v>
      </c>
      <c r="AP80">
        <v>0.70741944000000001</v>
      </c>
      <c r="AQ80">
        <v>9.6843299999999992</v>
      </c>
      <c r="AR80">
        <v>15.241823999999998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35.541986669340623</v>
      </c>
      <c r="BB80">
        <f t="shared" si="1"/>
        <v>968.46893110105395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4.6962526411556933</v>
      </c>
      <c r="L81">
        <v>496.65223033036915</v>
      </c>
      <c r="M81">
        <v>26.695066730219256</v>
      </c>
      <c r="N81">
        <v>36.236888879136316</v>
      </c>
      <c r="O81">
        <v>0</v>
      </c>
      <c r="P81">
        <v>36.824190064794813</v>
      </c>
      <c r="Q81">
        <v>5.1840490797546011</v>
      </c>
      <c r="R81">
        <v>6.5019341712328762</v>
      </c>
      <c r="S81">
        <v>8.0984943418467576</v>
      </c>
      <c r="T81">
        <v>0</v>
      </c>
      <c r="U81">
        <v>128.47812564793699</v>
      </c>
      <c r="V81">
        <v>4.3734545454545453</v>
      </c>
      <c r="W81">
        <v>14.239967817735092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11.2117433792</v>
      </c>
      <c r="AE81">
        <v>15.167135380800001</v>
      </c>
      <c r="AF81">
        <v>9.0749999999999975</v>
      </c>
      <c r="AG81">
        <v>5.7340920000000004</v>
      </c>
      <c r="AH81">
        <v>43.057968719999998</v>
      </c>
      <c r="AI81">
        <v>10.154466399999999</v>
      </c>
      <c r="AJ81">
        <v>0</v>
      </c>
      <c r="AK81">
        <v>15.64986</v>
      </c>
      <c r="AL81">
        <v>0</v>
      </c>
      <c r="AM81">
        <v>4.8588992571428573</v>
      </c>
      <c r="AN81">
        <v>0.66954999999999998</v>
      </c>
      <c r="AO81">
        <v>0</v>
      </c>
      <c r="AP81">
        <v>0.70741944000000001</v>
      </c>
      <c r="AQ81">
        <v>9.6843299999999992</v>
      </c>
      <c r="AR81">
        <v>15.241823999999998</v>
      </c>
      <c r="AS81">
        <v>10.11133032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35.561724615826279</v>
      </c>
      <c r="BB81">
        <f t="shared" si="1"/>
        <v>969.0067588132664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4.6962526411556933</v>
      </c>
      <c r="L82">
        <v>496.65223033036915</v>
      </c>
      <c r="M82">
        <v>26.695066730219256</v>
      </c>
      <c r="N82">
        <v>36.236888879136316</v>
      </c>
      <c r="O82">
        <v>0</v>
      </c>
      <c r="P82">
        <v>36.824190064794813</v>
      </c>
      <c r="Q82">
        <v>5.1840490797546011</v>
      </c>
      <c r="R82">
        <v>6.5019341712328762</v>
      </c>
      <c r="S82">
        <v>8.0984943418467576</v>
      </c>
      <c r="T82">
        <v>0</v>
      </c>
      <c r="U82">
        <v>128.47812564793699</v>
      </c>
      <c r="V82">
        <v>4.3734545454545453</v>
      </c>
      <c r="W82">
        <v>14.239967817735092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11.2117433792</v>
      </c>
      <c r="AE82">
        <v>15.167135380800001</v>
      </c>
      <c r="AF82">
        <v>9.0749999999999975</v>
      </c>
      <c r="AG82">
        <v>5.7340920000000004</v>
      </c>
      <c r="AH82">
        <v>43.057968719999998</v>
      </c>
      <c r="AI82">
        <v>10.154466399999999</v>
      </c>
      <c r="AJ82">
        <v>0</v>
      </c>
      <c r="AK82">
        <v>15.64986</v>
      </c>
      <c r="AL82">
        <v>0</v>
      </c>
      <c r="AM82">
        <v>4.8588992571428573</v>
      </c>
      <c r="AN82">
        <v>0.66954999999999998</v>
      </c>
      <c r="AO82">
        <v>0</v>
      </c>
      <c r="AP82">
        <v>0.70741944000000001</v>
      </c>
      <c r="AQ82">
        <v>9.6843299999999992</v>
      </c>
      <c r="AR82">
        <v>15.241823999999998</v>
      </c>
      <c r="AS82">
        <v>10.11133032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35.561724615826279</v>
      </c>
      <c r="BB82">
        <f t="shared" si="1"/>
        <v>969.0067588132664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4.6962526411556933</v>
      </c>
      <c r="L83">
        <v>496.65223033036915</v>
      </c>
      <c r="M83">
        <v>26.695066730219256</v>
      </c>
      <c r="N83">
        <v>36.236888879136316</v>
      </c>
      <c r="O83">
        <v>0</v>
      </c>
      <c r="P83">
        <v>36.824190064794813</v>
      </c>
      <c r="Q83">
        <v>5.1840490797546011</v>
      </c>
      <c r="R83">
        <v>6.5019341712328762</v>
      </c>
      <c r="S83">
        <v>8.0984943418467576</v>
      </c>
      <c r="T83">
        <v>0</v>
      </c>
      <c r="U83">
        <v>128.47812564793699</v>
      </c>
      <c r="V83">
        <v>4.3734545454545453</v>
      </c>
      <c r="W83">
        <v>14.239967817735092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11.2117433792</v>
      </c>
      <c r="AE83">
        <v>15.167135380800001</v>
      </c>
      <c r="AF83">
        <v>9.0749999999999975</v>
      </c>
      <c r="AG83">
        <v>5.7340920000000004</v>
      </c>
      <c r="AH83">
        <v>43.057968719999998</v>
      </c>
      <c r="AI83">
        <v>10.154466399999999</v>
      </c>
      <c r="AJ83">
        <v>0</v>
      </c>
      <c r="AK83">
        <v>15.64986</v>
      </c>
      <c r="AL83">
        <v>0</v>
      </c>
      <c r="AM83">
        <v>4.8588992571428573</v>
      </c>
      <c r="AN83">
        <v>0.66954999999999998</v>
      </c>
      <c r="AO83">
        <v>0</v>
      </c>
      <c r="AP83">
        <v>0.70741944000000001</v>
      </c>
      <c r="AQ83">
        <v>9.6843299999999992</v>
      </c>
      <c r="AR83">
        <v>15.241823999999998</v>
      </c>
      <c r="AS83">
        <v>10.11133032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35.561724615826279</v>
      </c>
      <c r="BB83">
        <f t="shared" si="1"/>
        <v>969.0067588132664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4.6962526411556933</v>
      </c>
      <c r="L84">
        <v>496.65223033036915</v>
      </c>
      <c r="M84">
        <v>26.695066730219256</v>
      </c>
      <c r="N84">
        <v>36.236888879136316</v>
      </c>
      <c r="O84">
        <v>0</v>
      </c>
      <c r="P84">
        <v>36.824190064794813</v>
      </c>
      <c r="Q84">
        <v>5.1840490797546011</v>
      </c>
      <c r="R84">
        <v>6.5019341712328762</v>
      </c>
      <c r="S84">
        <v>8.0984943418467576</v>
      </c>
      <c r="T84">
        <v>0</v>
      </c>
      <c r="U84">
        <v>128.47812564793699</v>
      </c>
      <c r="V84">
        <v>4.3734545454545453</v>
      </c>
      <c r="W84">
        <v>14.239967817735092</v>
      </c>
      <c r="X84">
        <v>45.262887507913675</v>
      </c>
      <c r="Y84">
        <v>0</v>
      </c>
      <c r="Z84">
        <v>6.0321175200000008</v>
      </c>
      <c r="AA84">
        <v>12.409446399999998</v>
      </c>
      <c r="AB84">
        <v>12.121704815999999</v>
      </c>
      <c r="AC84">
        <v>8.9164694943999994</v>
      </c>
      <c r="AD84">
        <v>11.2117433792</v>
      </c>
      <c r="AE84">
        <v>15.167135380800001</v>
      </c>
      <c r="AF84">
        <v>9.0749999999999975</v>
      </c>
      <c r="AG84">
        <v>5.7340920000000004</v>
      </c>
      <c r="AH84">
        <v>43.057968719999998</v>
      </c>
      <c r="AI84">
        <v>10.154466399999999</v>
      </c>
      <c r="AJ84">
        <v>0</v>
      </c>
      <c r="AK84">
        <v>15.64986</v>
      </c>
      <c r="AL84">
        <v>0</v>
      </c>
      <c r="AM84">
        <v>4.8588992571428573</v>
      </c>
      <c r="AN84">
        <v>0.66954999999999998</v>
      </c>
      <c r="AO84">
        <v>0</v>
      </c>
      <c r="AP84">
        <v>0.70741944000000001</v>
      </c>
      <c r="AQ84">
        <v>9.6843299999999992</v>
      </c>
      <c r="AR84">
        <v>15.241823999999998</v>
      </c>
      <c r="AS84">
        <v>10.11133032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35.543260471426279</v>
      </c>
      <c r="BB84">
        <f t="shared" si="1"/>
        <v>968.50363841366641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4.6962526411556933</v>
      </c>
      <c r="L85">
        <v>496.65223033036915</v>
      </c>
      <c r="M85">
        <v>26.695066730219256</v>
      </c>
      <c r="N85">
        <v>36.236888879136316</v>
      </c>
      <c r="O85">
        <v>0</v>
      </c>
      <c r="P85">
        <v>36.824190064794813</v>
      </c>
      <c r="Q85">
        <v>5.1840490797546011</v>
      </c>
      <c r="R85">
        <v>6.5019341712328762</v>
      </c>
      <c r="S85">
        <v>8.0984943418467576</v>
      </c>
      <c r="T85">
        <v>0</v>
      </c>
      <c r="U85">
        <v>128.47812564793699</v>
      </c>
      <c r="V85">
        <v>4.3734545454545453</v>
      </c>
      <c r="W85">
        <v>14.239967817735092</v>
      </c>
      <c r="X85">
        <v>45.262887507913675</v>
      </c>
      <c r="Y85">
        <v>0</v>
      </c>
      <c r="Z85">
        <v>6.0321175200000008</v>
      </c>
      <c r="AA85">
        <v>12.118600000000001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9.0749999999999975</v>
      </c>
      <c r="AG85">
        <v>5.7340920000000004</v>
      </c>
      <c r="AH85">
        <v>43.057968719999998</v>
      </c>
      <c r="AI85">
        <v>1.9527819999999998</v>
      </c>
      <c r="AJ85">
        <v>0</v>
      </c>
      <c r="AK85">
        <v>15.64986</v>
      </c>
      <c r="AL85">
        <v>0</v>
      </c>
      <c r="AM85">
        <v>4.8588992571428573</v>
      </c>
      <c r="AN85">
        <v>0.66954999999999998</v>
      </c>
      <c r="AO85">
        <v>0</v>
      </c>
      <c r="AP85">
        <v>0.70741944000000001</v>
      </c>
      <c r="AQ85">
        <v>9.6843299999999992</v>
      </c>
      <c r="AR85">
        <v>15.241823999999998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35.131888305026287</v>
      </c>
      <c r="BB85">
        <f t="shared" si="1"/>
        <v>957.29433071966628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4.6962526411556933</v>
      </c>
      <c r="L86">
        <v>496.65223033036915</v>
      </c>
      <c r="M86">
        <v>26.695066730219256</v>
      </c>
      <c r="N86">
        <v>36.236888879136316</v>
      </c>
      <c r="O86">
        <v>0</v>
      </c>
      <c r="P86">
        <v>36.824190064794813</v>
      </c>
      <c r="Q86">
        <v>5.1840490797546011</v>
      </c>
      <c r="R86">
        <v>6.5019341712328762</v>
      </c>
      <c r="S86">
        <v>8.0984943418467576</v>
      </c>
      <c r="T86">
        <v>0</v>
      </c>
      <c r="U86">
        <v>128.47812564793699</v>
      </c>
      <c r="V86">
        <v>4.3734545454545453</v>
      </c>
      <c r="W86">
        <v>14.239967817735092</v>
      </c>
      <c r="X86">
        <v>45.262887507913675</v>
      </c>
      <c r="Y86">
        <v>0</v>
      </c>
      <c r="Z86">
        <v>6.0321175200000008</v>
      </c>
      <c r="AA86">
        <v>11.633856</v>
      </c>
      <c r="AB86">
        <v>12.121704815999999</v>
      </c>
      <c r="AC86">
        <v>8.9164694943999994</v>
      </c>
      <c r="AD86">
        <v>8.4088075343999993</v>
      </c>
      <c r="AE86">
        <v>15.167135380800001</v>
      </c>
      <c r="AF86">
        <v>9.0749999999999975</v>
      </c>
      <c r="AG86">
        <v>5.7340920000000004</v>
      </c>
      <c r="AH86">
        <v>43.057968719999998</v>
      </c>
      <c r="AI86">
        <v>0.78111279999999994</v>
      </c>
      <c r="AJ86">
        <v>0</v>
      </c>
      <c r="AK86">
        <v>15.64986</v>
      </c>
      <c r="AL86">
        <v>0</v>
      </c>
      <c r="AM86">
        <v>4.8588992571428573</v>
      </c>
      <c r="AN86">
        <v>0.66954999999999998</v>
      </c>
      <c r="AO86">
        <v>0</v>
      </c>
      <c r="AP86">
        <v>0.70741944000000001</v>
      </c>
      <c r="AQ86">
        <v>9.6843299999999992</v>
      </c>
      <c r="AR86">
        <v>15.241823999999998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35.073251155026291</v>
      </c>
      <c r="BB86">
        <f t="shared" si="1"/>
        <v>955.6965546696664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4.6962526411556933</v>
      </c>
      <c r="L87">
        <v>496.65223033036915</v>
      </c>
      <c r="M87">
        <v>26.695066730219256</v>
      </c>
      <c r="N87">
        <v>36.236888879136316</v>
      </c>
      <c r="O87">
        <v>0</v>
      </c>
      <c r="P87">
        <v>36.824190064794813</v>
      </c>
      <c r="Q87">
        <v>5.1840490797546011</v>
      </c>
      <c r="R87">
        <v>6.5019341712328762</v>
      </c>
      <c r="S87">
        <v>8.0984943418467576</v>
      </c>
      <c r="T87">
        <v>0</v>
      </c>
      <c r="U87">
        <v>128.47812564793699</v>
      </c>
      <c r="V87">
        <v>4.3734545454545453</v>
      </c>
      <c r="W87">
        <v>14.239967817735092</v>
      </c>
      <c r="X87">
        <v>45.262887507913675</v>
      </c>
      <c r="Y87">
        <v>0</v>
      </c>
      <c r="Z87">
        <v>2.0248799999999996</v>
      </c>
      <c r="AA87">
        <v>8.6042059999999996</v>
      </c>
      <c r="AB87">
        <v>8.0565986800000005</v>
      </c>
      <c r="AC87">
        <v>5.9383226239999995</v>
      </c>
      <c r="AD87">
        <v>8.4088075343999993</v>
      </c>
      <c r="AE87">
        <v>8.659736800000001</v>
      </c>
      <c r="AF87">
        <v>5.7475000000000005</v>
      </c>
      <c r="AG87">
        <v>5.7340920000000004</v>
      </c>
      <c r="AH87">
        <v>35.881640599999997</v>
      </c>
      <c r="AI87">
        <v>0</v>
      </c>
      <c r="AJ87">
        <v>0</v>
      </c>
      <c r="AK87">
        <v>15.64986</v>
      </c>
      <c r="AL87">
        <v>0</v>
      </c>
      <c r="AM87">
        <v>4.8588992571428573</v>
      </c>
      <c r="AN87">
        <v>0.66954999999999998</v>
      </c>
      <c r="AO87">
        <v>0</v>
      </c>
      <c r="AP87">
        <v>0.70741944000000001</v>
      </c>
      <c r="AQ87">
        <v>9.6843299999999992</v>
      </c>
      <c r="AR87">
        <v>15.241823999999998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33.944965650944333</v>
      </c>
      <c r="BB87">
        <f t="shared" si="1"/>
        <v>924.95236014654813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4.6962526411556933</v>
      </c>
      <c r="L88">
        <v>496.65223033036915</v>
      </c>
      <c r="M88">
        <v>26.695066730219256</v>
      </c>
      <c r="N88">
        <v>36.236888879136316</v>
      </c>
      <c r="O88">
        <v>0</v>
      </c>
      <c r="P88">
        <v>36.824190064794813</v>
      </c>
      <c r="Q88">
        <v>5.1840490797546011</v>
      </c>
      <c r="R88">
        <v>6.5019341712328762</v>
      </c>
      <c r="S88">
        <v>8.0984943418467576</v>
      </c>
      <c r="T88">
        <v>0</v>
      </c>
      <c r="U88">
        <v>128.47812564793699</v>
      </c>
      <c r="V88">
        <v>4.3734545454545453</v>
      </c>
      <c r="W88">
        <v>14.239967817735092</v>
      </c>
      <c r="X88">
        <v>45.262887507913675</v>
      </c>
      <c r="Y88">
        <v>0</v>
      </c>
      <c r="Z88">
        <v>2.0248799999999996</v>
      </c>
      <c r="AA88">
        <v>8.6042059999999996</v>
      </c>
      <c r="AB88">
        <v>8.0565986800000005</v>
      </c>
      <c r="AC88">
        <v>5.9383226239999995</v>
      </c>
      <c r="AD88">
        <v>8.4088075343999993</v>
      </c>
      <c r="AE88">
        <v>8.659736800000001</v>
      </c>
      <c r="AF88">
        <v>5.7475000000000005</v>
      </c>
      <c r="AG88">
        <v>5.7340920000000004</v>
      </c>
      <c r="AH88">
        <v>35.881640599999997</v>
      </c>
      <c r="AI88">
        <v>0</v>
      </c>
      <c r="AJ88">
        <v>0</v>
      </c>
      <c r="AK88">
        <v>15.64986</v>
      </c>
      <c r="AL88">
        <v>0</v>
      </c>
      <c r="AM88">
        <v>4.8588992571428573</v>
      </c>
      <c r="AN88">
        <v>0.66954999999999998</v>
      </c>
      <c r="AO88">
        <v>0</v>
      </c>
      <c r="AP88">
        <v>0.78602159999999999</v>
      </c>
      <c r="AQ88">
        <v>9.6843299999999992</v>
      </c>
      <c r="AR88">
        <v>15.241823999999998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33.947748326944328</v>
      </c>
      <c r="BB88">
        <f t="shared" si="1"/>
        <v>925.02817963054827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4.6962526411556933</v>
      </c>
      <c r="L89">
        <v>496.65223033036915</v>
      </c>
      <c r="M89">
        <v>26.695066730219256</v>
      </c>
      <c r="N89">
        <v>36.236888879136316</v>
      </c>
      <c r="O89">
        <v>0</v>
      </c>
      <c r="P89">
        <v>37.508522727272727</v>
      </c>
      <c r="Q89">
        <v>5.1840490797546011</v>
      </c>
      <c r="R89">
        <v>6.5019341712328762</v>
      </c>
      <c r="S89">
        <v>8.0984943418467576</v>
      </c>
      <c r="T89">
        <v>0</v>
      </c>
      <c r="U89">
        <v>128.47812564793699</v>
      </c>
      <c r="V89">
        <v>4.3734545454545453</v>
      </c>
      <c r="W89">
        <v>14.239967817735092</v>
      </c>
      <c r="X89">
        <v>45.262887507913675</v>
      </c>
      <c r="Y89">
        <v>0</v>
      </c>
      <c r="Z89">
        <v>2.0248799999999996</v>
      </c>
      <c r="AA89">
        <v>8.6042059999999996</v>
      </c>
      <c r="AB89">
        <v>8.0565986800000005</v>
      </c>
      <c r="AC89">
        <v>5.9383226239999995</v>
      </c>
      <c r="AD89">
        <v>8.4088075343999993</v>
      </c>
      <c r="AE89">
        <v>8.659736800000001</v>
      </c>
      <c r="AF89">
        <v>5.7475000000000005</v>
      </c>
      <c r="AG89">
        <v>5.7340920000000004</v>
      </c>
      <c r="AH89">
        <v>35.881640599999997</v>
      </c>
      <c r="AI89">
        <v>0</v>
      </c>
      <c r="AJ89">
        <v>0</v>
      </c>
      <c r="AK89">
        <v>15.64986</v>
      </c>
      <c r="AL89">
        <v>0</v>
      </c>
      <c r="AM89">
        <v>4.8588992571428573</v>
      </c>
      <c r="AN89">
        <v>0.66954999999999998</v>
      </c>
      <c r="AO89">
        <v>0</v>
      </c>
      <c r="AP89">
        <v>0.78602159999999999</v>
      </c>
      <c r="AQ89">
        <v>9.6843299999999992</v>
      </c>
      <c r="AR89">
        <v>15.241823999999998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33.971973703196049</v>
      </c>
      <c r="BB89">
        <f t="shared" si="1"/>
        <v>925.68828691677447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4.6962526411556933</v>
      </c>
      <c r="L90">
        <v>496.65223033036915</v>
      </c>
      <c r="M90">
        <v>26.695066730219256</v>
      </c>
      <c r="N90">
        <v>36.236888879136316</v>
      </c>
      <c r="O90">
        <v>0</v>
      </c>
      <c r="P90">
        <v>37.974051269163105</v>
      </c>
      <c r="Q90">
        <v>5.1840490797546011</v>
      </c>
      <c r="R90">
        <v>6.5019341712328762</v>
      </c>
      <c r="S90">
        <v>8.0984943418467576</v>
      </c>
      <c r="T90">
        <v>0</v>
      </c>
      <c r="U90">
        <v>128.47812564793699</v>
      </c>
      <c r="V90">
        <v>4.3734545454545453</v>
      </c>
      <c r="W90">
        <v>14.239967817735092</v>
      </c>
      <c r="X90">
        <v>45.262887507913675</v>
      </c>
      <c r="Y90">
        <v>0</v>
      </c>
      <c r="Z90">
        <v>2.0248799999999996</v>
      </c>
      <c r="AA90">
        <v>8.6042059999999996</v>
      </c>
      <c r="AB90">
        <v>8.0565986800000005</v>
      </c>
      <c r="AC90">
        <v>5.9383226239999995</v>
      </c>
      <c r="AD90">
        <v>8.4088075343999993</v>
      </c>
      <c r="AE90">
        <v>8.659736800000001</v>
      </c>
      <c r="AF90">
        <v>5.7475000000000005</v>
      </c>
      <c r="AG90">
        <v>5.7340920000000004</v>
      </c>
      <c r="AH90">
        <v>35.881640599999997</v>
      </c>
      <c r="AI90">
        <v>0</v>
      </c>
      <c r="AJ90">
        <v>0</v>
      </c>
      <c r="AK90">
        <v>15.64986</v>
      </c>
      <c r="AL90">
        <v>0</v>
      </c>
      <c r="AM90">
        <v>4.8588992571428573</v>
      </c>
      <c r="AN90">
        <v>0.66954999999999998</v>
      </c>
      <c r="AO90">
        <v>0</v>
      </c>
      <c r="AP90">
        <v>0.78602159999999999</v>
      </c>
      <c r="AQ90">
        <v>9.6843299999999992</v>
      </c>
      <c r="AR90">
        <v>15.241823999999998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33.988453413578974</v>
      </c>
      <c r="BB90">
        <f t="shared" si="1"/>
        <v>926.13733574828177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4.6962526411556933</v>
      </c>
      <c r="L91">
        <v>496.65223033036915</v>
      </c>
      <c r="M91">
        <v>26.695066730219256</v>
      </c>
      <c r="N91">
        <v>36.236888879136316</v>
      </c>
      <c r="O91">
        <v>0</v>
      </c>
      <c r="P91">
        <v>37.974051269163105</v>
      </c>
      <c r="Q91">
        <v>5.1840490797546011</v>
      </c>
      <c r="R91">
        <v>6.5019341712328762</v>
      </c>
      <c r="S91">
        <v>8.0984943418467576</v>
      </c>
      <c r="T91">
        <v>0</v>
      </c>
      <c r="U91">
        <v>128.47812564793699</v>
      </c>
      <c r="V91">
        <v>4.3734545454545453</v>
      </c>
      <c r="W91">
        <v>14.239967817735092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8.4088075343999993</v>
      </c>
      <c r="AE91">
        <v>15.167135380800001</v>
      </c>
      <c r="AF91">
        <v>9.0749999999999975</v>
      </c>
      <c r="AG91">
        <v>5.7340920000000004</v>
      </c>
      <c r="AH91">
        <v>43.057968719999998</v>
      </c>
      <c r="AI91">
        <v>0</v>
      </c>
      <c r="AJ91">
        <v>0</v>
      </c>
      <c r="AK91">
        <v>15.64986</v>
      </c>
      <c r="AL91">
        <v>0</v>
      </c>
      <c r="AM91">
        <v>4.8588992571428573</v>
      </c>
      <c r="AN91">
        <v>0.66954999999999998</v>
      </c>
      <c r="AO91">
        <v>0</v>
      </c>
      <c r="AP91">
        <v>0.78602159999999999</v>
      </c>
      <c r="AQ91">
        <v>9.6843299999999992</v>
      </c>
      <c r="AR91">
        <v>15.241823999999998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35.135007630460926</v>
      </c>
      <c r="BB91">
        <f t="shared" si="1"/>
        <v>957.3793237026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4.6962526411556933</v>
      </c>
      <c r="L92">
        <v>496.65223033036915</v>
      </c>
      <c r="M92">
        <v>26.695066730219256</v>
      </c>
      <c r="N92">
        <v>36.236888879136316</v>
      </c>
      <c r="O92">
        <v>0</v>
      </c>
      <c r="P92">
        <v>37.974051269163105</v>
      </c>
      <c r="Q92">
        <v>5.1840490797546011</v>
      </c>
      <c r="R92">
        <v>6.5019341712328762</v>
      </c>
      <c r="S92">
        <v>8.0984943418467576</v>
      </c>
      <c r="T92">
        <v>0</v>
      </c>
      <c r="U92">
        <v>128.47812564793699</v>
      </c>
      <c r="V92">
        <v>4.3734545454545453</v>
      </c>
      <c r="W92">
        <v>14.239967817735092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9.0749999999999975</v>
      </c>
      <c r="AG92">
        <v>5.7340920000000004</v>
      </c>
      <c r="AH92">
        <v>43.057968719999998</v>
      </c>
      <c r="AI92">
        <v>0</v>
      </c>
      <c r="AJ92">
        <v>0</v>
      </c>
      <c r="AK92">
        <v>15.64986</v>
      </c>
      <c r="AL92">
        <v>0</v>
      </c>
      <c r="AM92">
        <v>4.8588992571428573</v>
      </c>
      <c r="AN92">
        <v>0.66954999999999998</v>
      </c>
      <c r="AO92">
        <v>0</v>
      </c>
      <c r="AP92">
        <v>0.78602159999999999</v>
      </c>
      <c r="AQ92">
        <v>9.6843299999999992</v>
      </c>
      <c r="AR92">
        <v>15.241823999999998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35.135007630460926</v>
      </c>
      <c r="BB92">
        <f t="shared" si="1"/>
        <v>957.3793237026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4.6962526411556933</v>
      </c>
      <c r="L93">
        <v>496.65223033036915</v>
      </c>
      <c r="M93">
        <v>26.695066730219256</v>
      </c>
      <c r="N93">
        <v>36.236888879136316</v>
      </c>
      <c r="O93">
        <v>0</v>
      </c>
      <c r="P93">
        <v>38.527462230661271</v>
      </c>
      <c r="Q93">
        <v>5.1840490797546011</v>
      </c>
      <c r="R93">
        <v>6.5019341712328762</v>
      </c>
      <c r="S93">
        <v>8.0984943418467576</v>
      </c>
      <c r="T93">
        <v>0</v>
      </c>
      <c r="U93">
        <v>128.47812564793699</v>
      </c>
      <c r="V93">
        <v>4.3734545454545453</v>
      </c>
      <c r="W93">
        <v>14.239967817735092</v>
      </c>
      <c r="X93">
        <v>45.262887507913675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9.0749999999999975</v>
      </c>
      <c r="AG93">
        <v>5.7340920000000004</v>
      </c>
      <c r="AH93">
        <v>43.057968719999998</v>
      </c>
      <c r="AI93">
        <v>0</v>
      </c>
      <c r="AJ93">
        <v>0</v>
      </c>
      <c r="AK93">
        <v>15.64986</v>
      </c>
      <c r="AL93">
        <v>0</v>
      </c>
      <c r="AM93">
        <v>4.8588992571428573</v>
      </c>
      <c r="AN93">
        <v>0.66954999999999998</v>
      </c>
      <c r="AO93">
        <v>0</v>
      </c>
      <c r="AP93">
        <v>0.78602159999999999</v>
      </c>
      <c r="AQ93">
        <v>9.6843299999999992</v>
      </c>
      <c r="AR93">
        <v>15.241823999999998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35.083419397886878</v>
      </c>
      <c r="BB93">
        <f t="shared" si="1"/>
        <v>955.9736170566722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4.6962526411556933</v>
      </c>
      <c r="L94">
        <v>496.65223033036915</v>
      </c>
      <c r="M94">
        <v>26.695066730219256</v>
      </c>
      <c r="N94">
        <v>36.236888879136316</v>
      </c>
      <c r="O94">
        <v>0</v>
      </c>
      <c r="P94">
        <v>38.527462230661271</v>
      </c>
      <c r="Q94">
        <v>5.1840490797546011</v>
      </c>
      <c r="R94">
        <v>6.5019341712328762</v>
      </c>
      <c r="S94">
        <v>8.0984943418467576</v>
      </c>
      <c r="T94">
        <v>0</v>
      </c>
      <c r="U94">
        <v>128.47812564793699</v>
      </c>
      <c r="V94">
        <v>4.3734545454545453</v>
      </c>
      <c r="W94">
        <v>14.239967817735092</v>
      </c>
      <c r="X94">
        <v>45.262887507913675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8.9164694943999994</v>
      </c>
      <c r="AD94">
        <v>5.592902640000001</v>
      </c>
      <c r="AE94">
        <v>15.167135380800001</v>
      </c>
      <c r="AF94">
        <v>9.0749999999999975</v>
      </c>
      <c r="AG94">
        <v>5.7340920000000004</v>
      </c>
      <c r="AH94">
        <v>43.057968719999998</v>
      </c>
      <c r="AI94">
        <v>0</v>
      </c>
      <c r="AJ94">
        <v>0</v>
      </c>
      <c r="AK94">
        <v>15.64986</v>
      </c>
      <c r="AL94">
        <v>0</v>
      </c>
      <c r="AM94">
        <v>4.8588992571428573</v>
      </c>
      <c r="AN94">
        <v>0.66954999999999998</v>
      </c>
      <c r="AO94">
        <v>2.2369401600000002E-2</v>
      </c>
      <c r="AP94">
        <v>0.78602159999999999</v>
      </c>
      <c r="AQ94">
        <v>9.6843299999999992</v>
      </c>
      <c r="AR94">
        <v>15.241823999999998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34.984528247086878</v>
      </c>
      <c r="BB94">
        <f t="shared" si="1"/>
        <v>953.27897271467225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4.6962526411556933</v>
      </c>
      <c r="L95">
        <v>496.65223033036915</v>
      </c>
      <c r="M95">
        <v>26.695066730219256</v>
      </c>
      <c r="N95">
        <v>36.236888879136316</v>
      </c>
      <c r="O95">
        <v>0</v>
      </c>
      <c r="P95">
        <v>38.527462230661271</v>
      </c>
      <c r="Q95">
        <v>5.1840490797546011</v>
      </c>
      <c r="R95">
        <v>6.5019341712328762</v>
      </c>
      <c r="S95">
        <v>8.0984943418467576</v>
      </c>
      <c r="T95">
        <v>0</v>
      </c>
      <c r="U95">
        <v>128.47812564793699</v>
      </c>
      <c r="V95">
        <v>4.3734545454545453</v>
      </c>
      <c r="W95">
        <v>14.239967817735092</v>
      </c>
      <c r="X95">
        <v>45.262887507913675</v>
      </c>
      <c r="Y95">
        <v>0</v>
      </c>
      <c r="Z95">
        <v>2.01070584</v>
      </c>
      <c r="AA95">
        <v>8.6042059999999996</v>
      </c>
      <c r="AB95">
        <v>8.0565986800000005</v>
      </c>
      <c r="AC95">
        <v>0</v>
      </c>
      <c r="AD95">
        <v>5.592902640000001</v>
      </c>
      <c r="AE95">
        <v>8.659736800000001</v>
      </c>
      <c r="AF95">
        <v>5.4450000000000012</v>
      </c>
      <c r="AG95">
        <v>5.7340920000000004</v>
      </c>
      <c r="AH95">
        <v>43.057968719999998</v>
      </c>
      <c r="AI95">
        <v>0</v>
      </c>
      <c r="AJ95">
        <v>0</v>
      </c>
      <c r="AK95">
        <v>15.64986</v>
      </c>
      <c r="AL95">
        <v>0</v>
      </c>
      <c r="AM95">
        <v>4.8588992571428573</v>
      </c>
      <c r="AN95">
        <v>0.66954999999999998</v>
      </c>
      <c r="AO95">
        <v>2.0655616799999998E-2</v>
      </c>
      <c r="AP95">
        <v>0.78602159999999999</v>
      </c>
      <c r="AQ95">
        <v>9.6843299999999992</v>
      </c>
      <c r="AR95">
        <v>15.241823999999998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33.941707575327861</v>
      </c>
      <c r="BB95">
        <f t="shared" si="1"/>
        <v>924.86357460643126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4.6962526411556933</v>
      </c>
      <c r="L96">
        <v>496.65223033036915</v>
      </c>
      <c r="M96">
        <v>26.695066730219256</v>
      </c>
      <c r="N96">
        <v>36.236888879136316</v>
      </c>
      <c r="O96">
        <v>0</v>
      </c>
      <c r="P96">
        <v>38.527462230661271</v>
      </c>
      <c r="Q96">
        <v>5.1840490797546011</v>
      </c>
      <c r="R96">
        <v>6.5019341712328762</v>
      </c>
      <c r="S96">
        <v>8.0984943418467576</v>
      </c>
      <c r="T96">
        <v>0</v>
      </c>
      <c r="U96">
        <v>128.47812564793699</v>
      </c>
      <c r="V96">
        <v>4.3734545454545453</v>
      </c>
      <c r="W96">
        <v>14.239967817735092</v>
      </c>
      <c r="X96">
        <v>45.262887507913675</v>
      </c>
      <c r="Y96">
        <v>0</v>
      </c>
      <c r="Z96">
        <v>2.01070584</v>
      </c>
      <c r="AA96">
        <v>8.6042059999999996</v>
      </c>
      <c r="AB96">
        <v>4.0078511199999998</v>
      </c>
      <c r="AC96">
        <v>0</v>
      </c>
      <c r="AD96">
        <v>5.592902640000001</v>
      </c>
      <c r="AE96">
        <v>8.659736800000001</v>
      </c>
      <c r="AF96">
        <v>5.4450000000000012</v>
      </c>
      <c r="AG96">
        <v>5.7340920000000004</v>
      </c>
      <c r="AH96">
        <v>34.864752000000003</v>
      </c>
      <c r="AI96">
        <v>0</v>
      </c>
      <c r="AJ96">
        <v>0</v>
      </c>
      <c r="AK96">
        <v>15.64986</v>
      </c>
      <c r="AL96">
        <v>0</v>
      </c>
      <c r="AM96">
        <v>4.8588992571428573</v>
      </c>
      <c r="AN96">
        <v>0.66954999999999998</v>
      </c>
      <c r="AO96">
        <v>2.3451791999999999E-2</v>
      </c>
      <c r="AP96">
        <v>0.78602159999999999</v>
      </c>
      <c r="AQ96">
        <v>9.6843299999999992</v>
      </c>
      <c r="AR96">
        <v>15.241823999999998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33.508440933727869</v>
      </c>
      <c r="BB96">
        <f t="shared" si="1"/>
        <v>913.05767314323123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4.6962526411556933</v>
      </c>
      <c r="L97">
        <v>496.65223033036915</v>
      </c>
      <c r="M97">
        <v>26.695066730219256</v>
      </c>
      <c r="N97">
        <v>36.236888879136316</v>
      </c>
      <c r="O97">
        <v>0</v>
      </c>
      <c r="P97">
        <v>38.527462230661271</v>
      </c>
      <c r="Q97">
        <v>5.1840490797546011</v>
      </c>
      <c r="R97">
        <v>6.5019341712328762</v>
      </c>
      <c r="S97">
        <v>8.0984943418467576</v>
      </c>
      <c r="T97">
        <v>0</v>
      </c>
      <c r="U97">
        <v>128.47812564793699</v>
      </c>
      <c r="V97">
        <v>4.3734545454545453</v>
      </c>
      <c r="W97">
        <v>14.239967817735092</v>
      </c>
      <c r="X97">
        <v>45.262887507913675</v>
      </c>
      <c r="Y97">
        <v>0</v>
      </c>
      <c r="Z97">
        <v>2.01070584</v>
      </c>
      <c r="AA97">
        <v>8.6042059999999996</v>
      </c>
      <c r="AB97">
        <v>4.0078511199999998</v>
      </c>
      <c r="AC97">
        <v>0</v>
      </c>
      <c r="AD97">
        <v>5.592902640000001</v>
      </c>
      <c r="AE97">
        <v>8.659736800000001</v>
      </c>
      <c r="AF97">
        <v>5.4450000000000012</v>
      </c>
      <c r="AG97">
        <v>5.7340920000000004</v>
      </c>
      <c r="AH97">
        <v>28.705312479999996</v>
      </c>
      <c r="AI97">
        <v>0</v>
      </c>
      <c r="AJ97">
        <v>0</v>
      </c>
      <c r="AK97">
        <v>15.64986</v>
      </c>
      <c r="AL97">
        <v>0</v>
      </c>
      <c r="AM97">
        <v>4.3681013523809522</v>
      </c>
      <c r="AN97">
        <v>0.66954999999999998</v>
      </c>
      <c r="AO97">
        <v>2.7059760000000002E-2</v>
      </c>
      <c r="AP97">
        <v>0.78602159999999999</v>
      </c>
      <c r="AQ97">
        <v>9.6843299999999992</v>
      </c>
      <c r="AR97">
        <v>15.241823999999998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33.273149973607218</v>
      </c>
      <c r="BB97">
        <f t="shared" si="1"/>
        <v>906.64633464659005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4.6962526411556933</v>
      </c>
      <c r="L98">
        <v>496.65223033036915</v>
      </c>
      <c r="M98">
        <v>26.695066730219256</v>
      </c>
      <c r="N98">
        <v>36.236888879136316</v>
      </c>
      <c r="O98">
        <v>0</v>
      </c>
      <c r="P98">
        <v>38.527462230661271</v>
      </c>
      <c r="Q98">
        <v>5.1840490797546011</v>
      </c>
      <c r="R98">
        <v>6.5019341712328762</v>
      </c>
      <c r="S98">
        <v>8.0984943418467576</v>
      </c>
      <c r="T98">
        <v>0</v>
      </c>
      <c r="U98">
        <v>128.47812564793699</v>
      </c>
      <c r="V98">
        <v>4.3734545454545453</v>
      </c>
      <c r="W98">
        <v>14.239967817735092</v>
      </c>
      <c r="X98">
        <v>45.262887507913675</v>
      </c>
      <c r="Y98">
        <v>0</v>
      </c>
      <c r="Z98">
        <v>1.8561400000000001</v>
      </c>
      <c r="AA98">
        <v>8.6042059999999996</v>
      </c>
      <c r="AB98">
        <v>4.0078511199999998</v>
      </c>
      <c r="AC98">
        <v>0</v>
      </c>
      <c r="AD98">
        <v>5.592902640000001</v>
      </c>
      <c r="AE98">
        <v>8.659736800000001</v>
      </c>
      <c r="AF98">
        <v>5.4450000000000012</v>
      </c>
      <c r="AG98">
        <v>5.7340920000000004</v>
      </c>
      <c r="AH98">
        <v>28.44382684</v>
      </c>
      <c r="AI98">
        <v>0</v>
      </c>
      <c r="AJ98">
        <v>0</v>
      </c>
      <c r="AK98">
        <v>15.64986</v>
      </c>
      <c r="AL98">
        <v>0</v>
      </c>
      <c r="AM98">
        <v>3.2392661714285707</v>
      </c>
      <c r="AN98">
        <v>0.66954999999999998</v>
      </c>
      <c r="AO98">
        <v>3.1569720000000003E-2</v>
      </c>
      <c r="AP98">
        <v>0.78602159999999999</v>
      </c>
      <c r="AQ98">
        <v>9.6843299999999992</v>
      </c>
      <c r="AR98">
        <v>15.241823999999998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33.218620942750093</v>
      </c>
      <c r="BB98">
        <f t="shared" si="1"/>
        <v>905.16048697649478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0.18818120699160878</v>
      </c>
      <c r="L99">
        <f t="shared" si="2"/>
        <v>11.919653527928874</v>
      </c>
      <c r="M99">
        <f t="shared" si="2"/>
        <v>0.64375213968979594</v>
      </c>
      <c r="N99">
        <f t="shared" si="2"/>
        <v>0.8696853330992701</v>
      </c>
      <c r="O99">
        <f t="shared" si="2"/>
        <v>0</v>
      </c>
      <c r="P99">
        <f t="shared" si="2"/>
        <v>0.91523422494703766</v>
      </c>
      <c r="Q99">
        <f t="shared" si="2"/>
        <v>0.1395696872413979</v>
      </c>
      <c r="R99">
        <f t="shared" si="2"/>
        <v>0.22480558798836478</v>
      </c>
      <c r="S99">
        <f t="shared" si="2"/>
        <v>0.19436386420432178</v>
      </c>
      <c r="T99">
        <f t="shared" si="2"/>
        <v>0</v>
      </c>
      <c r="U99">
        <f t="shared" si="2"/>
        <v>3.0834750155504849</v>
      </c>
      <c r="V99">
        <f t="shared" si="2"/>
        <v>0.10496290909090894</v>
      </c>
      <c r="W99">
        <f t="shared" si="2"/>
        <v>0.34175922762564193</v>
      </c>
      <c r="X99">
        <f t="shared" si="2"/>
        <v>1.0863093001899271</v>
      </c>
      <c r="Y99">
        <f t="shared" si="2"/>
        <v>0</v>
      </c>
      <c r="Z99">
        <f t="shared" si="2"/>
        <v>6.4318119580000097E-2</v>
      </c>
      <c r="AA99">
        <f t="shared" si="2"/>
        <v>0.1211457662479999</v>
      </c>
      <c r="AB99">
        <f t="shared" si="2"/>
        <v>0.12908143357199989</v>
      </c>
      <c r="AC99">
        <f t="shared" si="2"/>
        <v>8.9846332752800059E-2</v>
      </c>
      <c r="AD99">
        <f t="shared" si="2"/>
        <v>0.1084500297348</v>
      </c>
      <c r="AE99">
        <f t="shared" si="2"/>
        <v>0.22752553105880022</v>
      </c>
      <c r="AF99">
        <f t="shared" si="2"/>
        <v>9.0840749999999915E-2</v>
      </c>
      <c r="AG99">
        <f t="shared" si="2"/>
        <v>0.1376182079999998</v>
      </c>
      <c r="AH99">
        <f t="shared" si="2"/>
        <v>0.33993133199999975</v>
      </c>
      <c r="AI99">
        <f t="shared" si="2"/>
        <v>3.1635068400000008E-2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6.5472440495238121E-2</v>
      </c>
      <c r="AN99">
        <f t="shared" si="2"/>
        <v>1.6069200000000013E-2</v>
      </c>
      <c r="AO99">
        <f t="shared" si="2"/>
        <v>1.2019043400000001E-4</v>
      </c>
      <c r="AP99">
        <f t="shared" si="2"/>
        <v>2.1104679959999987E-2</v>
      </c>
      <c r="AQ99">
        <f t="shared" si="2"/>
        <v>0.13337699999999991</v>
      </c>
      <c r="AR99">
        <f t="shared" si="2"/>
        <v>0.36885214079999928</v>
      </c>
      <c r="AS99">
        <f t="shared" si="2"/>
        <v>0.22652929370369976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0.78797803927968768</v>
      </c>
      <c r="BB99">
        <f t="shared" si="1"/>
        <v>21.471288142007278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14.32779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0.50720399999999977</v>
      </c>
      <c r="BB3">
        <f>SUM(B3:AZ3)-BA3</f>
        <v>13.820586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13.230420000000001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0.46835700000000102</v>
      </c>
      <c r="BB4">
        <f t="shared" ref="BB4:BB67" si="0">SUM(B4:AZ4)-BA4</f>
        <v>12.762062999999999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12.944219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0.45822500000000055</v>
      </c>
      <c r="BB5">
        <f t="shared" si="0"/>
        <v>12.485994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13.522352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0.47869099999999953</v>
      </c>
      <c r="BB6">
        <f t="shared" si="0"/>
        <v>13.043661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13.51036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0.47826700000000066</v>
      </c>
      <c r="BB7">
        <f t="shared" si="0"/>
        <v>13.032093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8.8156809999999997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0.3120750000000001</v>
      </c>
      <c r="BB8">
        <f t="shared" si="0"/>
        <v>8.5036059999999996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12.167325999999999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0.43072299999999863</v>
      </c>
      <c r="BB9">
        <f t="shared" si="0"/>
        <v>11.736603000000001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12.479737999999999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0.44178299999999915</v>
      </c>
      <c r="BB10">
        <f t="shared" si="0"/>
        <v>12.037955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12.031917999999999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0.42592999999999925</v>
      </c>
      <c r="BB11">
        <f t="shared" si="0"/>
        <v>11.605988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12.482284999999999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0.44187299999999929</v>
      </c>
      <c r="BB12">
        <f t="shared" si="0"/>
        <v>12.040412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13.604274999999999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0.48159099999999988</v>
      </c>
      <c r="BB13">
        <f t="shared" si="0"/>
        <v>13.122684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13.333143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0.47199299999999944</v>
      </c>
      <c r="BB14">
        <f t="shared" si="0"/>
        <v>12.86115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9.1263959999999997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0.32307400000000008</v>
      </c>
      <c r="BB15">
        <f t="shared" si="0"/>
        <v>8.8033219999999996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11.997536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0.42471300000000056</v>
      </c>
      <c r="BB16">
        <f t="shared" si="0"/>
        <v>11.572823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13.638127000000001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0.48279000000000138</v>
      </c>
      <c r="BB17">
        <f t="shared" si="0"/>
        <v>13.155336999999999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0.53088499999999961</v>
      </c>
      <c r="BB18">
        <f t="shared" si="0"/>
        <v>14.465876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14.727963000000001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0.521370000000001</v>
      </c>
      <c r="BB19">
        <f t="shared" si="0"/>
        <v>14.206593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13.710711999999999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0.48535899999999899</v>
      </c>
      <c r="BB20">
        <f t="shared" si="0"/>
        <v>13.225353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14.7789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0.52317299999999989</v>
      </c>
      <c r="BB21">
        <f t="shared" si="0"/>
        <v>14.255727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13.024444000000001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0.46106500000000139</v>
      </c>
      <c r="BB22">
        <f t="shared" si="0"/>
        <v>12.563378999999999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0.53088499999999961</v>
      </c>
      <c r="BB23">
        <f t="shared" si="0"/>
        <v>14.465876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0.53088499999999961</v>
      </c>
      <c r="BB24">
        <f t="shared" si="0"/>
        <v>14.465876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0.53088499999999961</v>
      </c>
      <c r="BB25">
        <f t="shared" si="0"/>
        <v>14.465876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0.53088499999999961</v>
      </c>
      <c r="BB26">
        <f t="shared" si="0"/>
        <v>14.465876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0.53088499999999961</v>
      </c>
      <c r="BB27">
        <f t="shared" si="0"/>
        <v>14.465876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0.53088499999999961</v>
      </c>
      <c r="BB28">
        <f t="shared" si="0"/>
        <v>14.465876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13.971339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0.49458500000000072</v>
      </c>
      <c r="BB29">
        <f t="shared" si="0"/>
        <v>13.476754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0.53088499999999961</v>
      </c>
      <c r="BB30">
        <f t="shared" si="0"/>
        <v>14.465876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0.53088499999999961</v>
      </c>
      <c r="BB31">
        <f t="shared" si="0"/>
        <v>14.465876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0.53088499999999961</v>
      </c>
      <c r="BB32">
        <f t="shared" si="0"/>
        <v>14.465876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14.644023000000001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0.51839800000000125</v>
      </c>
      <c r="BB33">
        <f t="shared" si="0"/>
        <v>14.125624999999999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0.53088499999999961</v>
      </c>
      <c r="BB34">
        <f t="shared" si="0"/>
        <v>14.465876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0.53088499999999961</v>
      </c>
      <c r="BB35">
        <f t="shared" si="0"/>
        <v>14.465876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13.810463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0.4888899999999996</v>
      </c>
      <c r="BB36">
        <f t="shared" si="0"/>
        <v>13.321573000000001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0.53088499999999961</v>
      </c>
      <c r="BB37">
        <f t="shared" si="0"/>
        <v>14.465876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0.53088499999999961</v>
      </c>
      <c r="BB38">
        <f t="shared" si="0"/>
        <v>14.465876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0.53088499999999961</v>
      </c>
      <c r="BB39">
        <f t="shared" si="0"/>
        <v>14.465876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0.53088499999999961</v>
      </c>
      <c r="BB40">
        <f t="shared" si="0"/>
        <v>14.465876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0.53088499999999961</v>
      </c>
      <c r="BB41">
        <f t="shared" si="0"/>
        <v>14.465876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0.53088499999999961</v>
      </c>
      <c r="BB42">
        <f t="shared" si="0"/>
        <v>14.465876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13.711029999999999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0.48536999999999964</v>
      </c>
      <c r="BB43">
        <f t="shared" si="0"/>
        <v>13.22566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0.53088499999999961</v>
      </c>
      <c r="BB44">
        <f t="shared" si="0"/>
        <v>14.465876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0.53088499999999961</v>
      </c>
      <c r="BB45">
        <f t="shared" si="0"/>
        <v>14.465876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0.53088499999999961</v>
      </c>
      <c r="BB46">
        <f t="shared" si="0"/>
        <v>14.465876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0.53088499999999961</v>
      </c>
      <c r="BB47">
        <f t="shared" si="0"/>
        <v>14.465876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13.336537999999999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0.47211299999999845</v>
      </c>
      <c r="BB48">
        <f t="shared" si="0"/>
        <v>12.864425000000001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14.058992999999999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0.49768799999999835</v>
      </c>
      <c r="BB49">
        <f t="shared" si="0"/>
        <v>13.561305000000001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13.819376999999999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0.48920599999999936</v>
      </c>
      <c r="BB50">
        <f t="shared" si="0"/>
        <v>13.330171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0.53088499999999961</v>
      </c>
      <c r="BB51">
        <f t="shared" si="0"/>
        <v>14.465876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0.53088499999999961</v>
      </c>
      <c r="BB52">
        <f t="shared" si="0"/>
        <v>14.465876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0.53088499999999961</v>
      </c>
      <c r="BB53">
        <f t="shared" si="0"/>
        <v>14.465876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0.53088499999999961</v>
      </c>
      <c r="BB54">
        <f t="shared" si="0"/>
        <v>14.465876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0.53088499999999961</v>
      </c>
      <c r="BB55">
        <f t="shared" si="0"/>
        <v>14.465876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0.53088499999999961</v>
      </c>
      <c r="BB56">
        <f t="shared" si="0"/>
        <v>14.465876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12.266759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0.43424300000000038</v>
      </c>
      <c r="BB57">
        <f t="shared" si="0"/>
        <v>11.832516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12.753947999999999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0.45148999999999972</v>
      </c>
      <c r="BB58">
        <f t="shared" si="0"/>
        <v>12.302458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13.487545000000001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0.47745900000000141</v>
      </c>
      <c r="BB59">
        <f t="shared" si="0"/>
        <v>13.010085999999999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0.53088499999999961</v>
      </c>
      <c r="BB60">
        <f t="shared" si="0"/>
        <v>14.465876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0.53088499999999961</v>
      </c>
      <c r="BB61">
        <f t="shared" si="0"/>
        <v>14.465876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0.53088499999999961</v>
      </c>
      <c r="BB62">
        <f t="shared" si="0"/>
        <v>14.465876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0.53088499999999961</v>
      </c>
      <c r="BB63">
        <f t="shared" si="0"/>
        <v>14.465876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14.407379000000001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0.51002100000000006</v>
      </c>
      <c r="BB64">
        <f t="shared" si="0"/>
        <v>13.897358000000001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0.53088499999999961</v>
      </c>
      <c r="BB65">
        <f t="shared" si="0"/>
        <v>14.465876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0.53088499999999961</v>
      </c>
      <c r="BB66">
        <f t="shared" si="0"/>
        <v>14.465876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0.53088499999999961</v>
      </c>
      <c r="BB67">
        <f t="shared" si="0"/>
        <v>14.465876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0.53088499999999961</v>
      </c>
      <c r="BB68">
        <f t="shared" ref="BB68:BB99" si="1">SUM(B68:AZ68)-BA68</f>
        <v>14.465876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0.53088499999999961</v>
      </c>
      <c r="BB69">
        <f t="shared" si="1"/>
        <v>14.465876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0.53088499999999961</v>
      </c>
      <c r="BB70">
        <f t="shared" si="1"/>
        <v>14.465876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13.980677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0.49491599999999991</v>
      </c>
      <c r="BB71">
        <f t="shared" si="1"/>
        <v>13.485761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0.53088499999999961</v>
      </c>
      <c r="BB72">
        <f t="shared" si="1"/>
        <v>14.465876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0.53088499999999961</v>
      </c>
      <c r="BB73">
        <f t="shared" si="1"/>
        <v>14.465876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0.53088499999999961</v>
      </c>
      <c r="BB74">
        <f t="shared" si="1"/>
        <v>14.465876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0.53088499999999961</v>
      </c>
      <c r="BB75">
        <f t="shared" si="1"/>
        <v>14.465876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0.53088499999999961</v>
      </c>
      <c r="BB76">
        <f t="shared" si="1"/>
        <v>14.465876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0.53088499999999961</v>
      </c>
      <c r="BB77">
        <f t="shared" si="1"/>
        <v>14.465876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14.573454999999999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0.51589999999999847</v>
      </c>
      <c r="BB78">
        <f t="shared" si="1"/>
        <v>14.057555000000001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0.53088499999999961</v>
      </c>
      <c r="BB79">
        <f t="shared" si="1"/>
        <v>14.465876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0.53088499999999961</v>
      </c>
      <c r="BB80">
        <f t="shared" si="1"/>
        <v>14.465876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0.53088499999999961</v>
      </c>
      <c r="BB81">
        <f t="shared" si="1"/>
        <v>14.465876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0.53088499999999961</v>
      </c>
      <c r="BB82">
        <f t="shared" si="1"/>
        <v>14.465876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0.53088499999999961</v>
      </c>
      <c r="BB83">
        <f t="shared" si="1"/>
        <v>14.465876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0.53088499999999961</v>
      </c>
      <c r="BB84">
        <f t="shared" si="1"/>
        <v>14.465876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14.807869999999999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0.52419899999999942</v>
      </c>
      <c r="BB85">
        <f t="shared" si="1"/>
        <v>14.283671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0.53088499999999961</v>
      </c>
      <c r="BB86">
        <f t="shared" si="1"/>
        <v>14.465876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0.53088499999999961</v>
      </c>
      <c r="BB87">
        <f t="shared" si="1"/>
        <v>14.465876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0.53088499999999961</v>
      </c>
      <c r="BB88">
        <f t="shared" si="1"/>
        <v>14.465876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0.53088499999999961</v>
      </c>
      <c r="BB89">
        <f t="shared" si="1"/>
        <v>14.465876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0.53088499999999961</v>
      </c>
      <c r="BB90">
        <f t="shared" si="1"/>
        <v>14.465876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0.53088499999999961</v>
      </c>
      <c r="BB91">
        <f t="shared" si="1"/>
        <v>14.465876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14.209362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0.50301100000000076</v>
      </c>
      <c r="BB92">
        <f t="shared" si="1"/>
        <v>13.706351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0.53088499999999961</v>
      </c>
      <c r="BB93">
        <f t="shared" si="1"/>
        <v>14.465876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0.53088499999999961</v>
      </c>
      <c r="BB94">
        <f t="shared" si="1"/>
        <v>14.465876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0.53088499999999961</v>
      </c>
      <c r="BB95">
        <f t="shared" si="1"/>
        <v>14.465876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0.53088499999999961</v>
      </c>
      <c r="BB96">
        <f t="shared" si="1"/>
        <v>14.465876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13.497413999999999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0.47780799999999957</v>
      </c>
      <c r="BB97">
        <f t="shared" si="1"/>
        <v>13.019606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12.750022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0.45135099999999895</v>
      </c>
      <c r="BB98">
        <f t="shared" si="1"/>
        <v>12.298671000000001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0.34433635975000043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1.2189500999999976E-2</v>
      </c>
      <c r="BB99">
        <f t="shared" si="1"/>
        <v>0.33214685875000044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494.2</v>
      </c>
      <c r="L3" s="198">
        <v>9.14</v>
      </c>
      <c r="M3" s="198">
        <v>61.51</v>
      </c>
      <c r="N3" s="198">
        <v>50.04</v>
      </c>
      <c r="O3" s="198">
        <v>70.69</v>
      </c>
      <c r="P3" s="198">
        <v>23.94</v>
      </c>
      <c r="Q3" s="198">
        <v>8.7100000000000009</v>
      </c>
      <c r="R3" s="198">
        <v>17.96</v>
      </c>
      <c r="S3" s="198">
        <v>11.18</v>
      </c>
      <c r="T3" s="198">
        <v>0</v>
      </c>
      <c r="U3" s="198">
        <v>59.91</v>
      </c>
      <c r="V3" s="198">
        <v>6.04</v>
      </c>
      <c r="W3" s="198">
        <v>19.66</v>
      </c>
      <c r="X3" s="198">
        <v>62.49</v>
      </c>
      <c r="Y3" s="198">
        <v>0</v>
      </c>
      <c r="Z3" s="198">
        <v>117.9</v>
      </c>
      <c r="AA3" s="198">
        <v>29.65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21.23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110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494.2</v>
      </c>
      <c r="L4" s="198">
        <v>9.14</v>
      </c>
      <c r="M4" s="198">
        <v>61.51</v>
      </c>
      <c r="N4" s="198">
        <v>50.04</v>
      </c>
      <c r="O4" s="198">
        <v>70.69</v>
      </c>
      <c r="P4" s="198">
        <v>23.94</v>
      </c>
      <c r="Q4" s="198">
        <v>8.7100000000000009</v>
      </c>
      <c r="R4" s="198">
        <v>17.96</v>
      </c>
      <c r="S4" s="198">
        <v>11.18</v>
      </c>
      <c r="T4" s="198">
        <v>0</v>
      </c>
      <c r="U4" s="198">
        <v>59.91</v>
      </c>
      <c r="V4" s="198">
        <v>6.04</v>
      </c>
      <c r="W4" s="198">
        <v>19.66</v>
      </c>
      <c r="X4" s="198">
        <v>62.49</v>
      </c>
      <c r="Y4" s="198">
        <v>0</v>
      </c>
      <c r="Z4" s="198">
        <v>117.9</v>
      </c>
      <c r="AA4" s="198">
        <v>29.65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20.27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110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494.2</v>
      </c>
      <c r="L5" s="198">
        <v>9.14</v>
      </c>
      <c r="M5" s="198">
        <v>61.51</v>
      </c>
      <c r="N5" s="198">
        <v>50.04</v>
      </c>
      <c r="O5" s="198">
        <v>70.69</v>
      </c>
      <c r="P5" s="198">
        <v>23.94</v>
      </c>
      <c r="Q5" s="198">
        <v>8.7100000000000009</v>
      </c>
      <c r="R5" s="198">
        <v>17.96</v>
      </c>
      <c r="S5" s="198">
        <v>11.18</v>
      </c>
      <c r="T5" s="198">
        <v>0</v>
      </c>
      <c r="U5" s="198">
        <v>59.91</v>
      </c>
      <c r="V5" s="198">
        <v>6.04</v>
      </c>
      <c r="W5" s="198">
        <v>19.66</v>
      </c>
      <c r="X5" s="198">
        <v>62.49</v>
      </c>
      <c r="Y5" s="198">
        <v>0</v>
      </c>
      <c r="Z5" s="198">
        <v>117.9</v>
      </c>
      <c r="AA5" s="198">
        <v>29.65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21.23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110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494.2</v>
      </c>
      <c r="L6" s="198">
        <v>9.14</v>
      </c>
      <c r="M6" s="198">
        <v>61.51</v>
      </c>
      <c r="N6" s="198">
        <v>50.04</v>
      </c>
      <c r="O6" s="198">
        <v>70.69</v>
      </c>
      <c r="P6" s="198">
        <v>23.94</v>
      </c>
      <c r="Q6" s="198">
        <v>8.7100000000000009</v>
      </c>
      <c r="R6" s="198">
        <v>17.96</v>
      </c>
      <c r="S6" s="198">
        <v>11.18</v>
      </c>
      <c r="T6" s="198">
        <v>0</v>
      </c>
      <c r="U6" s="198">
        <v>59.91</v>
      </c>
      <c r="V6" s="198">
        <v>6.04</v>
      </c>
      <c r="W6" s="198">
        <v>19.66</v>
      </c>
      <c r="X6" s="198">
        <v>62.49</v>
      </c>
      <c r="Y6" s="198">
        <v>0</v>
      </c>
      <c r="Z6" s="198">
        <v>117.9</v>
      </c>
      <c r="AA6" s="198">
        <v>29.65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19.399999999999999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110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494.2</v>
      </c>
      <c r="L7" s="198">
        <v>9.14</v>
      </c>
      <c r="M7" s="198">
        <v>61.51</v>
      </c>
      <c r="N7" s="198">
        <v>50.04</v>
      </c>
      <c r="O7" s="198">
        <v>70.69</v>
      </c>
      <c r="P7" s="198">
        <v>23.94</v>
      </c>
      <c r="Q7" s="198">
        <v>8.7100000000000009</v>
      </c>
      <c r="R7" s="198">
        <v>17.96</v>
      </c>
      <c r="S7" s="198">
        <v>11.18</v>
      </c>
      <c r="T7" s="198">
        <v>0</v>
      </c>
      <c r="U7" s="198">
        <v>59.91</v>
      </c>
      <c r="V7" s="198">
        <v>6.04</v>
      </c>
      <c r="W7" s="198">
        <v>19.66</v>
      </c>
      <c r="X7" s="198">
        <v>62.49</v>
      </c>
      <c r="Y7" s="198">
        <v>0</v>
      </c>
      <c r="Z7" s="198">
        <v>117.9</v>
      </c>
      <c r="AA7" s="198">
        <v>29.65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20.27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80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494.2</v>
      </c>
      <c r="L8" s="198">
        <v>9.14</v>
      </c>
      <c r="M8" s="198">
        <v>61.51</v>
      </c>
      <c r="N8" s="198">
        <v>50.04</v>
      </c>
      <c r="O8" s="198">
        <v>70.69</v>
      </c>
      <c r="P8" s="198">
        <v>23.94</v>
      </c>
      <c r="Q8" s="198">
        <v>8.7100000000000009</v>
      </c>
      <c r="R8" s="198">
        <v>17.96</v>
      </c>
      <c r="S8" s="198">
        <v>11.18</v>
      </c>
      <c r="T8" s="198">
        <v>0</v>
      </c>
      <c r="U8" s="198">
        <v>59.91</v>
      </c>
      <c r="V8" s="198">
        <v>6.04</v>
      </c>
      <c r="W8" s="198">
        <v>19.66</v>
      </c>
      <c r="X8" s="198">
        <v>62.49</v>
      </c>
      <c r="Y8" s="198">
        <v>0</v>
      </c>
      <c r="Z8" s="198">
        <v>117.9</v>
      </c>
      <c r="AA8" s="198">
        <v>29.65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21.23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50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494.2</v>
      </c>
      <c r="L9" s="198">
        <v>9.14</v>
      </c>
      <c r="M9" s="198">
        <v>61.51</v>
      </c>
      <c r="N9" s="198">
        <v>50.04</v>
      </c>
      <c r="O9" s="198">
        <v>70.69</v>
      </c>
      <c r="P9" s="198">
        <v>23.94</v>
      </c>
      <c r="Q9" s="198">
        <v>8.7100000000000009</v>
      </c>
      <c r="R9" s="198">
        <v>17.96</v>
      </c>
      <c r="S9" s="198">
        <v>11.18</v>
      </c>
      <c r="T9" s="198">
        <v>0</v>
      </c>
      <c r="U9" s="198">
        <v>59.91</v>
      </c>
      <c r="V9" s="198">
        <v>6.04</v>
      </c>
      <c r="W9" s="198">
        <v>19.66</v>
      </c>
      <c r="X9" s="198">
        <v>62.49</v>
      </c>
      <c r="Y9" s="198">
        <v>0</v>
      </c>
      <c r="Z9" s="198">
        <v>117.9</v>
      </c>
      <c r="AA9" s="198">
        <v>29.65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18.600000000000001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494.2</v>
      </c>
      <c r="L10" s="198">
        <v>9.14</v>
      </c>
      <c r="M10" s="198">
        <v>61.51</v>
      </c>
      <c r="N10" s="198">
        <v>50.04</v>
      </c>
      <c r="O10" s="198">
        <v>70.69</v>
      </c>
      <c r="P10" s="198">
        <v>23.94</v>
      </c>
      <c r="Q10" s="198">
        <v>8.7100000000000009</v>
      </c>
      <c r="R10" s="198">
        <v>17.96</v>
      </c>
      <c r="S10" s="198">
        <v>11.18</v>
      </c>
      <c r="T10" s="198">
        <v>0</v>
      </c>
      <c r="U10" s="198">
        <v>59.91</v>
      </c>
      <c r="V10" s="198">
        <v>6.04</v>
      </c>
      <c r="W10" s="198">
        <v>19.66</v>
      </c>
      <c r="X10" s="198">
        <v>62.49</v>
      </c>
      <c r="Y10" s="198">
        <v>0</v>
      </c>
      <c r="Z10" s="198">
        <v>117.9</v>
      </c>
      <c r="AA10" s="198">
        <v>29.65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19.399999999999999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494.2</v>
      </c>
      <c r="L11" s="198">
        <v>9.14</v>
      </c>
      <c r="M11" s="198">
        <v>58.17</v>
      </c>
      <c r="N11" s="198">
        <v>50.04</v>
      </c>
      <c r="O11" s="198">
        <v>70.69</v>
      </c>
      <c r="P11" s="198">
        <v>23.94</v>
      </c>
      <c r="Q11" s="198">
        <v>8.7100000000000009</v>
      </c>
      <c r="R11" s="198">
        <v>14.7</v>
      </c>
      <c r="S11" s="198">
        <v>11.18</v>
      </c>
      <c r="T11" s="198">
        <v>0</v>
      </c>
      <c r="U11" s="198">
        <v>59.91</v>
      </c>
      <c r="V11" s="198">
        <v>6.04</v>
      </c>
      <c r="W11" s="198">
        <v>19.66</v>
      </c>
      <c r="X11" s="198">
        <v>62.49</v>
      </c>
      <c r="Y11" s="198">
        <v>0</v>
      </c>
      <c r="Z11" s="198">
        <v>117.9</v>
      </c>
      <c r="AA11" s="198">
        <v>29.65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21.23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494.2</v>
      </c>
      <c r="L12" s="198">
        <v>9.14</v>
      </c>
      <c r="M12" s="198">
        <v>58.17</v>
      </c>
      <c r="N12" s="198">
        <v>50.04</v>
      </c>
      <c r="O12" s="198">
        <v>70.69</v>
      </c>
      <c r="P12" s="198">
        <v>23.94</v>
      </c>
      <c r="Q12" s="198">
        <v>8.7100000000000009</v>
      </c>
      <c r="R12" s="198">
        <v>14.7</v>
      </c>
      <c r="S12" s="198">
        <v>11.18</v>
      </c>
      <c r="T12" s="198">
        <v>0</v>
      </c>
      <c r="U12" s="198">
        <v>59.91</v>
      </c>
      <c r="V12" s="198">
        <v>6.04</v>
      </c>
      <c r="W12" s="198">
        <v>19.66</v>
      </c>
      <c r="X12" s="198">
        <v>62.49</v>
      </c>
      <c r="Y12" s="198">
        <v>0</v>
      </c>
      <c r="Z12" s="198">
        <v>117.9</v>
      </c>
      <c r="AA12" s="198">
        <v>29.65</v>
      </c>
      <c r="AB12" s="198">
        <v>0</v>
      </c>
      <c r="AC12" s="198">
        <v>15.47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21.23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494.2</v>
      </c>
      <c r="L13" s="198">
        <v>9.14</v>
      </c>
      <c r="M13" s="198">
        <v>58.17</v>
      </c>
      <c r="N13" s="198">
        <v>50.04</v>
      </c>
      <c r="O13" s="198">
        <v>70.69</v>
      </c>
      <c r="P13" s="198">
        <v>23.94</v>
      </c>
      <c r="Q13" s="198">
        <v>8.7100000000000009</v>
      </c>
      <c r="R13" s="198">
        <v>14.7</v>
      </c>
      <c r="S13" s="198">
        <v>11.18</v>
      </c>
      <c r="T13" s="198">
        <v>0</v>
      </c>
      <c r="U13" s="198">
        <v>59.91</v>
      </c>
      <c r="V13" s="198">
        <v>6.04</v>
      </c>
      <c r="W13" s="198">
        <v>19.66</v>
      </c>
      <c r="X13" s="198">
        <v>62.49</v>
      </c>
      <c r="Y13" s="198">
        <v>0</v>
      </c>
      <c r="Z13" s="198">
        <v>117.9</v>
      </c>
      <c r="AA13" s="198">
        <v>29.65</v>
      </c>
      <c r="AB13" s="198">
        <v>0</v>
      </c>
      <c r="AC13" s="198">
        <v>15.47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19.399999999999999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110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494.2</v>
      </c>
      <c r="L14" s="198">
        <v>9.14</v>
      </c>
      <c r="M14" s="198">
        <v>58.17</v>
      </c>
      <c r="N14" s="198">
        <v>50.04</v>
      </c>
      <c r="O14" s="198">
        <v>70.69</v>
      </c>
      <c r="P14" s="198">
        <v>23.94</v>
      </c>
      <c r="Q14" s="198">
        <v>8.7100000000000009</v>
      </c>
      <c r="R14" s="198">
        <v>14.7</v>
      </c>
      <c r="S14" s="198">
        <v>11.18</v>
      </c>
      <c r="T14" s="198">
        <v>0</v>
      </c>
      <c r="U14" s="198">
        <v>59.91</v>
      </c>
      <c r="V14" s="198">
        <v>6.04</v>
      </c>
      <c r="W14" s="198">
        <v>19.66</v>
      </c>
      <c r="X14" s="198">
        <v>62.49</v>
      </c>
      <c r="Y14" s="198">
        <v>0</v>
      </c>
      <c r="Z14" s="198">
        <v>117.9</v>
      </c>
      <c r="AA14" s="198">
        <v>29.65</v>
      </c>
      <c r="AB14" s="198">
        <v>0</v>
      </c>
      <c r="AC14" s="198">
        <v>15.47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17.86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100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494.2</v>
      </c>
      <c r="L15" s="198">
        <v>9.14</v>
      </c>
      <c r="M15" s="198">
        <v>58.17</v>
      </c>
      <c r="N15" s="198">
        <v>50.04</v>
      </c>
      <c r="O15" s="198">
        <v>70.69</v>
      </c>
      <c r="P15" s="198">
        <v>23.94</v>
      </c>
      <c r="Q15" s="198">
        <v>8.7100000000000009</v>
      </c>
      <c r="R15" s="198">
        <v>14.7</v>
      </c>
      <c r="S15" s="198">
        <v>11.18</v>
      </c>
      <c r="T15" s="198">
        <v>0</v>
      </c>
      <c r="U15" s="198">
        <v>59.91</v>
      </c>
      <c r="V15" s="198">
        <v>6.04</v>
      </c>
      <c r="W15" s="198">
        <v>19.66</v>
      </c>
      <c r="X15" s="198">
        <v>62.49</v>
      </c>
      <c r="Y15" s="198">
        <v>0</v>
      </c>
      <c r="Z15" s="198">
        <v>117.9</v>
      </c>
      <c r="AA15" s="198">
        <v>29.65</v>
      </c>
      <c r="AB15" s="198">
        <v>0</v>
      </c>
      <c r="AC15" s="198">
        <v>15.47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20.27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70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494.2</v>
      </c>
      <c r="L16" s="198">
        <v>9.14</v>
      </c>
      <c r="M16" s="198">
        <v>58.17</v>
      </c>
      <c r="N16" s="198">
        <v>50.04</v>
      </c>
      <c r="O16" s="198">
        <v>70.69</v>
      </c>
      <c r="P16" s="198">
        <v>23.94</v>
      </c>
      <c r="Q16" s="198">
        <v>8.7100000000000009</v>
      </c>
      <c r="R16" s="198">
        <v>14.7</v>
      </c>
      <c r="S16" s="198">
        <v>11.18</v>
      </c>
      <c r="T16" s="198">
        <v>0</v>
      </c>
      <c r="U16" s="198">
        <v>59.91</v>
      </c>
      <c r="V16" s="198">
        <v>6.04</v>
      </c>
      <c r="W16" s="198">
        <v>19.66</v>
      </c>
      <c r="X16" s="198">
        <v>62.49</v>
      </c>
      <c r="Y16" s="198">
        <v>0</v>
      </c>
      <c r="Z16" s="198">
        <v>117.9</v>
      </c>
      <c r="AA16" s="198">
        <v>29.65</v>
      </c>
      <c r="AB16" s="198">
        <v>0</v>
      </c>
      <c r="AC16" s="198">
        <v>15.47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20.27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70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494.2</v>
      </c>
      <c r="L17" s="198">
        <v>9.14</v>
      </c>
      <c r="M17" s="198">
        <v>58.17</v>
      </c>
      <c r="N17" s="198">
        <v>50.04</v>
      </c>
      <c r="O17" s="198">
        <v>70.69</v>
      </c>
      <c r="P17" s="198">
        <v>23.94</v>
      </c>
      <c r="Q17" s="198">
        <v>8.7100000000000009</v>
      </c>
      <c r="R17" s="198">
        <v>14.7</v>
      </c>
      <c r="S17" s="198">
        <v>11.18</v>
      </c>
      <c r="T17" s="198">
        <v>0</v>
      </c>
      <c r="U17" s="198">
        <v>59.91</v>
      </c>
      <c r="V17" s="198">
        <v>6.04</v>
      </c>
      <c r="W17" s="198">
        <v>19.66</v>
      </c>
      <c r="X17" s="198">
        <v>62.49</v>
      </c>
      <c r="Y17" s="198">
        <v>0</v>
      </c>
      <c r="Z17" s="198">
        <v>117.9</v>
      </c>
      <c r="AA17" s="198">
        <v>29.65</v>
      </c>
      <c r="AB17" s="198">
        <v>0</v>
      </c>
      <c r="AC17" s="198">
        <v>15.47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20.27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70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494.2</v>
      </c>
      <c r="L18" s="198">
        <v>9.14</v>
      </c>
      <c r="M18" s="198">
        <v>58.17</v>
      </c>
      <c r="N18" s="198">
        <v>50.04</v>
      </c>
      <c r="O18" s="198">
        <v>70.69</v>
      </c>
      <c r="P18" s="198">
        <v>23.94</v>
      </c>
      <c r="Q18" s="198">
        <v>8.7100000000000009</v>
      </c>
      <c r="R18" s="198">
        <v>14.7</v>
      </c>
      <c r="S18" s="198">
        <v>11.18</v>
      </c>
      <c r="T18" s="198">
        <v>0</v>
      </c>
      <c r="U18" s="198">
        <v>59.91</v>
      </c>
      <c r="V18" s="198">
        <v>6.04</v>
      </c>
      <c r="W18" s="198">
        <v>19.66</v>
      </c>
      <c r="X18" s="198">
        <v>62.49</v>
      </c>
      <c r="Y18" s="198">
        <v>0</v>
      </c>
      <c r="Z18" s="198">
        <v>117.9</v>
      </c>
      <c r="AA18" s="198">
        <v>29.65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18.600000000000001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70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494.2</v>
      </c>
      <c r="L19" s="198">
        <v>9.14</v>
      </c>
      <c r="M19" s="198">
        <v>58.17</v>
      </c>
      <c r="N19" s="198">
        <v>50.04</v>
      </c>
      <c r="O19" s="198">
        <v>70.69</v>
      </c>
      <c r="P19" s="198">
        <v>23.94</v>
      </c>
      <c r="Q19" s="198">
        <v>8.7100000000000009</v>
      </c>
      <c r="R19" s="198">
        <v>14.7</v>
      </c>
      <c r="S19" s="198">
        <v>11.18</v>
      </c>
      <c r="T19" s="198">
        <v>0</v>
      </c>
      <c r="U19" s="198">
        <v>59.91</v>
      </c>
      <c r="V19" s="198">
        <v>6.04</v>
      </c>
      <c r="W19" s="198">
        <v>19.66</v>
      </c>
      <c r="X19" s="198">
        <v>62.49</v>
      </c>
      <c r="Y19" s="198">
        <v>0</v>
      </c>
      <c r="Z19" s="198">
        <v>117.9</v>
      </c>
      <c r="AA19" s="198">
        <v>29.65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20.27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70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494.2</v>
      </c>
      <c r="L20" s="198">
        <v>9.14</v>
      </c>
      <c r="M20" s="198">
        <v>58.17</v>
      </c>
      <c r="N20" s="198">
        <v>50.04</v>
      </c>
      <c r="O20" s="198">
        <v>70.69</v>
      </c>
      <c r="P20" s="198">
        <v>23.94</v>
      </c>
      <c r="Q20" s="198">
        <v>8.7100000000000009</v>
      </c>
      <c r="R20" s="198">
        <v>14.7</v>
      </c>
      <c r="S20" s="198">
        <v>11.18</v>
      </c>
      <c r="T20" s="198">
        <v>0</v>
      </c>
      <c r="U20" s="198">
        <v>59.91</v>
      </c>
      <c r="V20" s="198">
        <v>6.04</v>
      </c>
      <c r="W20" s="198">
        <v>19.66</v>
      </c>
      <c r="X20" s="198">
        <v>62.49</v>
      </c>
      <c r="Y20" s="198">
        <v>0</v>
      </c>
      <c r="Z20" s="198">
        <v>117.9</v>
      </c>
      <c r="AA20" s="198">
        <v>29.65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20.27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70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494.2</v>
      </c>
      <c r="L21" s="198">
        <v>9.14</v>
      </c>
      <c r="M21" s="198">
        <v>58.17</v>
      </c>
      <c r="N21" s="198">
        <v>50.04</v>
      </c>
      <c r="O21" s="198">
        <v>70.69</v>
      </c>
      <c r="P21" s="198">
        <v>23.94</v>
      </c>
      <c r="Q21" s="198">
        <v>8.7100000000000009</v>
      </c>
      <c r="R21" s="198">
        <v>14.7</v>
      </c>
      <c r="S21" s="198">
        <v>11.18</v>
      </c>
      <c r="T21" s="198">
        <v>0</v>
      </c>
      <c r="U21" s="198">
        <v>59.91</v>
      </c>
      <c r="V21" s="198">
        <v>6.04</v>
      </c>
      <c r="W21" s="198">
        <v>19.66</v>
      </c>
      <c r="X21" s="198">
        <v>62.49</v>
      </c>
      <c r="Y21" s="198">
        <v>0</v>
      </c>
      <c r="Z21" s="198">
        <v>117.9</v>
      </c>
      <c r="AA21" s="198">
        <v>29.65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20.27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70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494.2</v>
      </c>
      <c r="L22" s="198">
        <v>9.14</v>
      </c>
      <c r="M22" s="198">
        <v>58.17</v>
      </c>
      <c r="N22" s="198">
        <v>50.04</v>
      </c>
      <c r="O22" s="198">
        <v>70.69</v>
      </c>
      <c r="P22" s="198">
        <v>23.94</v>
      </c>
      <c r="Q22" s="198">
        <v>8.7100000000000009</v>
      </c>
      <c r="R22" s="198">
        <v>14.7</v>
      </c>
      <c r="S22" s="198">
        <v>11.18</v>
      </c>
      <c r="T22" s="198">
        <v>0</v>
      </c>
      <c r="U22" s="198">
        <v>59.91</v>
      </c>
      <c r="V22" s="198">
        <v>6.04</v>
      </c>
      <c r="W22" s="198">
        <v>19.66</v>
      </c>
      <c r="X22" s="198">
        <v>62.49</v>
      </c>
      <c r="Y22" s="198">
        <v>0</v>
      </c>
      <c r="Z22" s="198">
        <v>117.9</v>
      </c>
      <c r="AA22" s="198">
        <v>29.65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20.27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70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494.2</v>
      </c>
      <c r="L23" s="198">
        <v>9.14</v>
      </c>
      <c r="M23" s="198">
        <v>58.17</v>
      </c>
      <c r="N23" s="198">
        <v>50.04</v>
      </c>
      <c r="O23" s="198">
        <v>70.69</v>
      </c>
      <c r="P23" s="198">
        <v>23.94</v>
      </c>
      <c r="Q23" s="198">
        <v>8.7100000000000009</v>
      </c>
      <c r="R23" s="198">
        <v>14.7</v>
      </c>
      <c r="S23" s="198">
        <v>11.18</v>
      </c>
      <c r="T23" s="198">
        <v>0</v>
      </c>
      <c r="U23" s="198">
        <v>59.91</v>
      </c>
      <c r="V23" s="198">
        <v>6.04</v>
      </c>
      <c r="W23" s="198">
        <v>19.66</v>
      </c>
      <c r="X23" s="198">
        <v>62.49</v>
      </c>
      <c r="Y23" s="198">
        <v>0</v>
      </c>
      <c r="Z23" s="198">
        <v>117.9</v>
      </c>
      <c r="AA23" s="198">
        <v>29.65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17.86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70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494.2</v>
      </c>
      <c r="L24" s="198">
        <v>9.14</v>
      </c>
      <c r="M24" s="198">
        <v>58.17</v>
      </c>
      <c r="N24" s="198">
        <v>50.04</v>
      </c>
      <c r="O24" s="198">
        <v>70.69</v>
      </c>
      <c r="P24" s="198">
        <v>23.94</v>
      </c>
      <c r="Q24" s="198">
        <v>8.7100000000000009</v>
      </c>
      <c r="R24" s="198">
        <v>14.7</v>
      </c>
      <c r="S24" s="198">
        <v>11.18</v>
      </c>
      <c r="T24" s="198">
        <v>0</v>
      </c>
      <c r="U24" s="198">
        <v>59.91</v>
      </c>
      <c r="V24" s="198">
        <v>6.04</v>
      </c>
      <c r="W24" s="198">
        <v>19.66</v>
      </c>
      <c r="X24" s="198">
        <v>62.49</v>
      </c>
      <c r="Y24" s="198">
        <v>0</v>
      </c>
      <c r="Z24" s="198">
        <v>117.9</v>
      </c>
      <c r="AA24" s="198">
        <v>29.65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21.23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70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494.2</v>
      </c>
      <c r="L25" s="198">
        <v>9.14</v>
      </c>
      <c r="M25" s="198">
        <v>58.17</v>
      </c>
      <c r="N25" s="198">
        <v>50.04</v>
      </c>
      <c r="O25" s="198">
        <v>70.69</v>
      </c>
      <c r="P25" s="198">
        <v>23.94</v>
      </c>
      <c r="Q25" s="198">
        <v>8.7100000000000009</v>
      </c>
      <c r="R25" s="198">
        <v>14.7</v>
      </c>
      <c r="S25" s="198">
        <v>11.18</v>
      </c>
      <c r="T25" s="198">
        <v>0</v>
      </c>
      <c r="U25" s="198">
        <v>59.91</v>
      </c>
      <c r="V25" s="198">
        <v>6.04</v>
      </c>
      <c r="W25" s="198">
        <v>19.66</v>
      </c>
      <c r="X25" s="198">
        <v>62.49</v>
      </c>
      <c r="Y25" s="198">
        <v>0</v>
      </c>
      <c r="Z25" s="198">
        <v>117.9</v>
      </c>
      <c r="AA25" s="198">
        <v>29.65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21.23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70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494.2</v>
      </c>
      <c r="L26" s="198">
        <v>9.14</v>
      </c>
      <c r="M26" s="198">
        <v>58.17</v>
      </c>
      <c r="N26" s="198">
        <v>50.04</v>
      </c>
      <c r="O26" s="198">
        <v>70.69</v>
      </c>
      <c r="P26" s="198">
        <v>23.94</v>
      </c>
      <c r="Q26" s="198">
        <v>8.7100000000000009</v>
      </c>
      <c r="R26" s="198">
        <v>14.7</v>
      </c>
      <c r="S26" s="198">
        <v>11.18</v>
      </c>
      <c r="T26" s="198">
        <v>0</v>
      </c>
      <c r="U26" s="198">
        <v>59.91</v>
      </c>
      <c r="V26" s="198">
        <v>6.04</v>
      </c>
      <c r="W26" s="198">
        <v>19.66</v>
      </c>
      <c r="X26" s="198">
        <v>62.49</v>
      </c>
      <c r="Y26" s="198">
        <v>0</v>
      </c>
      <c r="Z26" s="198">
        <v>117.9</v>
      </c>
      <c r="AA26" s="198">
        <v>29.65</v>
      </c>
      <c r="AB26" s="198">
        <v>0</v>
      </c>
      <c r="AC26" s="198">
        <v>15.47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21.23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70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494.2</v>
      </c>
      <c r="L27" s="198">
        <v>9.14</v>
      </c>
      <c r="M27" s="198">
        <v>58.17</v>
      </c>
      <c r="N27" s="198">
        <v>50.04</v>
      </c>
      <c r="O27" s="198">
        <v>70.69</v>
      </c>
      <c r="P27" s="198">
        <v>23.94</v>
      </c>
      <c r="Q27" s="198">
        <v>8.7100000000000009</v>
      </c>
      <c r="R27" s="198">
        <v>14.7</v>
      </c>
      <c r="S27" s="198">
        <v>11.18</v>
      </c>
      <c r="T27" s="198">
        <v>0</v>
      </c>
      <c r="U27" s="198">
        <v>59.91</v>
      </c>
      <c r="V27" s="198">
        <v>6.04</v>
      </c>
      <c r="W27" s="198">
        <v>19.66</v>
      </c>
      <c r="X27" s="198">
        <v>62.49</v>
      </c>
      <c r="Y27" s="198">
        <v>0</v>
      </c>
      <c r="Z27" s="198">
        <v>117.9</v>
      </c>
      <c r="AA27" s="198">
        <v>29.65</v>
      </c>
      <c r="AB27" s="198">
        <v>0</v>
      </c>
      <c r="AC27" s="198">
        <v>15.47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17.86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70</v>
      </c>
      <c r="AP27" s="198">
        <v>0</v>
      </c>
      <c r="AQ27" s="198">
        <v>2.4900000000000002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494.2</v>
      </c>
      <c r="L28" s="198">
        <v>9.14</v>
      </c>
      <c r="M28" s="198">
        <v>58.17</v>
      </c>
      <c r="N28" s="198">
        <v>50.04</v>
      </c>
      <c r="O28" s="198">
        <v>70.69</v>
      </c>
      <c r="P28" s="198">
        <v>23.94</v>
      </c>
      <c r="Q28" s="198">
        <v>8.7100000000000009</v>
      </c>
      <c r="R28" s="198">
        <v>14.7</v>
      </c>
      <c r="S28" s="198">
        <v>11.18</v>
      </c>
      <c r="T28" s="198">
        <v>0</v>
      </c>
      <c r="U28" s="198">
        <v>59.91</v>
      </c>
      <c r="V28" s="198">
        <v>6.04</v>
      </c>
      <c r="W28" s="198">
        <v>19.66</v>
      </c>
      <c r="X28" s="198">
        <v>62.49</v>
      </c>
      <c r="Y28" s="198">
        <v>0</v>
      </c>
      <c r="Z28" s="198">
        <v>117.9</v>
      </c>
      <c r="AA28" s="198">
        <v>29.65</v>
      </c>
      <c r="AB28" s="198">
        <v>0</v>
      </c>
      <c r="AC28" s="198">
        <v>15.47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17.86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70</v>
      </c>
      <c r="AP28" s="198">
        <v>0</v>
      </c>
      <c r="AQ28" s="198">
        <v>7.13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494.2</v>
      </c>
      <c r="L29" s="198">
        <v>9.14</v>
      </c>
      <c r="M29" s="198">
        <v>58.17</v>
      </c>
      <c r="N29" s="198">
        <v>50.04</v>
      </c>
      <c r="O29" s="198">
        <v>70.69</v>
      </c>
      <c r="P29" s="198">
        <v>23.94</v>
      </c>
      <c r="Q29" s="198">
        <v>8.7100000000000009</v>
      </c>
      <c r="R29" s="198">
        <v>14.7</v>
      </c>
      <c r="S29" s="198">
        <v>11.18</v>
      </c>
      <c r="T29" s="198">
        <v>0</v>
      </c>
      <c r="U29" s="198">
        <v>59.91</v>
      </c>
      <c r="V29" s="198">
        <v>6.04</v>
      </c>
      <c r="W29" s="198">
        <v>19.66</v>
      </c>
      <c r="X29" s="198">
        <v>62.49</v>
      </c>
      <c r="Y29" s="198">
        <v>0</v>
      </c>
      <c r="Z29" s="198">
        <v>117.9</v>
      </c>
      <c r="AA29" s="198">
        <v>29.65</v>
      </c>
      <c r="AB29" s="198">
        <v>0</v>
      </c>
      <c r="AC29" s="198">
        <v>15.47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21.23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70</v>
      </c>
      <c r="AP29" s="198">
        <v>0</v>
      </c>
      <c r="AQ29" s="198">
        <v>15.9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494.2</v>
      </c>
      <c r="L30" s="198">
        <v>9.14</v>
      </c>
      <c r="M30" s="198">
        <v>58.17</v>
      </c>
      <c r="N30" s="198">
        <v>50.04</v>
      </c>
      <c r="O30" s="198">
        <v>70.69</v>
      </c>
      <c r="P30" s="198">
        <v>23.94</v>
      </c>
      <c r="Q30" s="198">
        <v>8.7100000000000009</v>
      </c>
      <c r="R30" s="198">
        <v>14.7</v>
      </c>
      <c r="S30" s="198">
        <v>11.18</v>
      </c>
      <c r="T30" s="198">
        <v>0</v>
      </c>
      <c r="U30" s="198">
        <v>59.91</v>
      </c>
      <c r="V30" s="198">
        <v>6.04</v>
      </c>
      <c r="W30" s="198">
        <v>19.66</v>
      </c>
      <c r="X30" s="198">
        <v>62.49</v>
      </c>
      <c r="Y30" s="198">
        <v>0</v>
      </c>
      <c r="Z30" s="198">
        <v>117.9</v>
      </c>
      <c r="AA30" s="198">
        <v>29.65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22.28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70</v>
      </c>
      <c r="AP30" s="198">
        <v>0</v>
      </c>
      <c r="AQ30" s="198">
        <v>25.78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494.2</v>
      </c>
      <c r="L31" s="198">
        <v>9.14</v>
      </c>
      <c r="M31" s="198">
        <v>58.17</v>
      </c>
      <c r="N31" s="198">
        <v>50.04</v>
      </c>
      <c r="O31" s="198">
        <v>70.69</v>
      </c>
      <c r="P31" s="198">
        <v>23.94</v>
      </c>
      <c r="Q31" s="198">
        <v>8.7100000000000009</v>
      </c>
      <c r="R31" s="198">
        <v>14.7</v>
      </c>
      <c r="S31" s="198">
        <v>11.18</v>
      </c>
      <c r="T31" s="198">
        <v>0</v>
      </c>
      <c r="U31" s="198">
        <v>59.91</v>
      </c>
      <c r="V31" s="198">
        <v>6.04</v>
      </c>
      <c r="W31" s="198">
        <v>19.66</v>
      </c>
      <c r="X31" s="198">
        <v>62.49</v>
      </c>
      <c r="Y31" s="198">
        <v>0</v>
      </c>
      <c r="Z31" s="198">
        <v>117.9</v>
      </c>
      <c r="AA31" s="198">
        <v>29.65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21.23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70</v>
      </c>
      <c r="AP31" s="198">
        <v>0</v>
      </c>
      <c r="AQ31" s="198">
        <v>34.17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494.2</v>
      </c>
      <c r="L32" s="198">
        <v>9.14</v>
      </c>
      <c r="M32" s="198">
        <v>58.17</v>
      </c>
      <c r="N32" s="198">
        <v>50.04</v>
      </c>
      <c r="O32" s="198">
        <v>70.69</v>
      </c>
      <c r="P32" s="198">
        <v>23.94</v>
      </c>
      <c r="Q32" s="198">
        <v>8.7100000000000009</v>
      </c>
      <c r="R32" s="198">
        <v>14.7</v>
      </c>
      <c r="S32" s="198">
        <v>11.18</v>
      </c>
      <c r="T32" s="198">
        <v>0</v>
      </c>
      <c r="U32" s="198">
        <v>59.91</v>
      </c>
      <c r="V32" s="198">
        <v>6.04</v>
      </c>
      <c r="W32" s="198">
        <v>19.66</v>
      </c>
      <c r="X32" s="198">
        <v>62.49</v>
      </c>
      <c r="Y32" s="198">
        <v>0</v>
      </c>
      <c r="Z32" s="198">
        <v>117.9</v>
      </c>
      <c r="AA32" s="198">
        <v>29.65</v>
      </c>
      <c r="AB32" s="198">
        <v>0</v>
      </c>
      <c r="AC32" s="198">
        <v>11.54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23.44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70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494.2</v>
      </c>
      <c r="L33" s="198">
        <v>9.14</v>
      </c>
      <c r="M33" s="198">
        <v>58.17</v>
      </c>
      <c r="N33" s="198">
        <v>50.04</v>
      </c>
      <c r="O33" s="198">
        <v>70.69</v>
      </c>
      <c r="P33" s="198">
        <v>23.94</v>
      </c>
      <c r="Q33" s="198">
        <v>8.7100000000000009</v>
      </c>
      <c r="R33" s="198">
        <v>14.7</v>
      </c>
      <c r="S33" s="198">
        <v>11.18</v>
      </c>
      <c r="T33" s="198">
        <v>0</v>
      </c>
      <c r="U33" s="198">
        <v>59.91</v>
      </c>
      <c r="V33" s="198">
        <v>6.04</v>
      </c>
      <c r="W33" s="198">
        <v>19.66</v>
      </c>
      <c r="X33" s="198">
        <v>62.49</v>
      </c>
      <c r="Y33" s="198">
        <v>0</v>
      </c>
      <c r="Z33" s="198">
        <v>117.9</v>
      </c>
      <c r="AA33" s="198">
        <v>29.65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17.86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70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494.2</v>
      </c>
      <c r="L34" s="198">
        <v>9.14</v>
      </c>
      <c r="M34" s="198">
        <v>58.17</v>
      </c>
      <c r="N34" s="198">
        <v>50.04</v>
      </c>
      <c r="O34" s="198">
        <v>70.69</v>
      </c>
      <c r="P34" s="198">
        <v>23.94</v>
      </c>
      <c r="Q34" s="198">
        <v>8.7100000000000009</v>
      </c>
      <c r="R34" s="198">
        <v>14.7</v>
      </c>
      <c r="S34" s="198">
        <v>11.18</v>
      </c>
      <c r="T34" s="198">
        <v>0</v>
      </c>
      <c r="U34" s="198">
        <v>59.91</v>
      </c>
      <c r="V34" s="198">
        <v>6.04</v>
      </c>
      <c r="W34" s="198">
        <v>19.66</v>
      </c>
      <c r="X34" s="198">
        <v>62.49</v>
      </c>
      <c r="Y34" s="198">
        <v>0</v>
      </c>
      <c r="Z34" s="198">
        <v>117.9</v>
      </c>
      <c r="AA34" s="198">
        <v>29.65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21.23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70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494.2</v>
      </c>
      <c r="L35" s="198">
        <v>9.14</v>
      </c>
      <c r="M35" s="198">
        <v>58.17</v>
      </c>
      <c r="N35" s="198">
        <v>50.04</v>
      </c>
      <c r="O35" s="198">
        <v>70.69</v>
      </c>
      <c r="P35" s="198">
        <v>23.94</v>
      </c>
      <c r="Q35" s="198">
        <v>8.7100000000000009</v>
      </c>
      <c r="R35" s="198">
        <v>14.7</v>
      </c>
      <c r="S35" s="198">
        <v>11.18</v>
      </c>
      <c r="T35" s="198">
        <v>0</v>
      </c>
      <c r="U35" s="198">
        <v>59.91</v>
      </c>
      <c r="V35" s="198">
        <v>6.04</v>
      </c>
      <c r="W35" s="198">
        <v>19.66</v>
      </c>
      <c r="X35" s="198">
        <v>62.49</v>
      </c>
      <c r="Y35" s="198">
        <v>0</v>
      </c>
      <c r="Z35" s="198">
        <v>117.9</v>
      </c>
      <c r="AA35" s="198">
        <v>29.65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18.600000000000001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70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494.2</v>
      </c>
      <c r="L36" s="198">
        <v>9.14</v>
      </c>
      <c r="M36" s="198">
        <v>58.17</v>
      </c>
      <c r="N36" s="198">
        <v>50.04</v>
      </c>
      <c r="O36" s="198">
        <v>70.69</v>
      </c>
      <c r="P36" s="198">
        <v>23.94</v>
      </c>
      <c r="Q36" s="198">
        <v>8.7100000000000009</v>
      </c>
      <c r="R36" s="198">
        <v>14.7</v>
      </c>
      <c r="S36" s="198">
        <v>11.18</v>
      </c>
      <c r="T36" s="198">
        <v>0</v>
      </c>
      <c r="U36" s="198">
        <v>59.91</v>
      </c>
      <c r="V36" s="198">
        <v>6.04</v>
      </c>
      <c r="W36" s="198">
        <v>19.66</v>
      </c>
      <c r="X36" s="198">
        <v>62.49</v>
      </c>
      <c r="Y36" s="198">
        <v>0</v>
      </c>
      <c r="Z36" s="198">
        <v>117.9</v>
      </c>
      <c r="AA36" s="198">
        <v>29.65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18.600000000000001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70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494.2</v>
      </c>
      <c r="L37" s="198">
        <v>9.14</v>
      </c>
      <c r="M37" s="198">
        <v>58.17</v>
      </c>
      <c r="N37" s="198">
        <v>50.04</v>
      </c>
      <c r="O37" s="198">
        <v>70.69</v>
      </c>
      <c r="P37" s="198">
        <v>23.94</v>
      </c>
      <c r="Q37" s="198">
        <v>8.7100000000000009</v>
      </c>
      <c r="R37" s="198">
        <v>14.7</v>
      </c>
      <c r="S37" s="198">
        <v>11.18</v>
      </c>
      <c r="T37" s="198">
        <v>0</v>
      </c>
      <c r="U37" s="198">
        <v>59.91</v>
      </c>
      <c r="V37" s="198">
        <v>6.04</v>
      </c>
      <c r="W37" s="198">
        <v>19.66</v>
      </c>
      <c r="X37" s="198">
        <v>62.49</v>
      </c>
      <c r="Y37" s="198">
        <v>0</v>
      </c>
      <c r="Z37" s="198">
        <v>117.9</v>
      </c>
      <c r="AA37" s="198">
        <v>29.65</v>
      </c>
      <c r="AB37" s="198">
        <v>0</v>
      </c>
      <c r="AC37" s="198">
        <v>14.59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18.600000000000001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70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494.2</v>
      </c>
      <c r="L38" s="198">
        <v>9.14</v>
      </c>
      <c r="M38" s="198">
        <v>58.17</v>
      </c>
      <c r="N38" s="198">
        <v>50.04</v>
      </c>
      <c r="O38" s="198">
        <v>70.69</v>
      </c>
      <c r="P38" s="198">
        <v>23.94</v>
      </c>
      <c r="Q38" s="198">
        <v>8.7100000000000009</v>
      </c>
      <c r="R38" s="198">
        <v>14.7</v>
      </c>
      <c r="S38" s="198">
        <v>11.18</v>
      </c>
      <c r="T38" s="198">
        <v>0</v>
      </c>
      <c r="U38" s="198">
        <v>59.91</v>
      </c>
      <c r="V38" s="198">
        <v>6.04</v>
      </c>
      <c r="W38" s="198">
        <v>19.66</v>
      </c>
      <c r="X38" s="198">
        <v>62.49</v>
      </c>
      <c r="Y38" s="198">
        <v>0</v>
      </c>
      <c r="Z38" s="198">
        <v>117.9</v>
      </c>
      <c r="AA38" s="198">
        <v>29.65</v>
      </c>
      <c r="AB38" s="198">
        <v>0</v>
      </c>
      <c r="AC38" s="198">
        <v>14.59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18.600000000000001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70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494.2</v>
      </c>
      <c r="L39" s="198">
        <v>9.14</v>
      </c>
      <c r="M39" s="198">
        <v>58.17</v>
      </c>
      <c r="N39" s="198">
        <v>50.04</v>
      </c>
      <c r="O39" s="198">
        <v>70.69</v>
      </c>
      <c r="P39" s="198">
        <v>23.94</v>
      </c>
      <c r="Q39" s="198">
        <v>8.7100000000000009</v>
      </c>
      <c r="R39" s="198">
        <v>14.7</v>
      </c>
      <c r="S39" s="198">
        <v>11.18</v>
      </c>
      <c r="T39" s="198">
        <v>0</v>
      </c>
      <c r="U39" s="198">
        <v>59.91</v>
      </c>
      <c r="V39" s="198">
        <v>6.04</v>
      </c>
      <c r="W39" s="198">
        <v>19.66</v>
      </c>
      <c r="X39" s="198">
        <v>62.49</v>
      </c>
      <c r="Y39" s="198">
        <v>0</v>
      </c>
      <c r="Z39" s="198">
        <v>117.9</v>
      </c>
      <c r="AA39" s="198">
        <v>29.65</v>
      </c>
      <c r="AB39" s="198">
        <v>0</v>
      </c>
      <c r="AC39" s="198">
        <v>14.59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18.600000000000001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70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494.2</v>
      </c>
      <c r="L40" s="198">
        <v>9.14</v>
      </c>
      <c r="M40" s="198">
        <v>58.17</v>
      </c>
      <c r="N40" s="198">
        <v>50.04</v>
      </c>
      <c r="O40" s="198">
        <v>70.69</v>
      </c>
      <c r="P40" s="198">
        <v>23.94</v>
      </c>
      <c r="Q40" s="198">
        <v>8.7100000000000009</v>
      </c>
      <c r="R40" s="198">
        <v>14.7</v>
      </c>
      <c r="S40" s="198">
        <v>11.18</v>
      </c>
      <c r="T40" s="198">
        <v>0</v>
      </c>
      <c r="U40" s="198">
        <v>59.91</v>
      </c>
      <c r="V40" s="198">
        <v>6.04</v>
      </c>
      <c r="W40" s="198">
        <v>19.66</v>
      </c>
      <c r="X40" s="198">
        <v>62.49</v>
      </c>
      <c r="Y40" s="198">
        <v>0</v>
      </c>
      <c r="Z40" s="198">
        <v>117.9</v>
      </c>
      <c r="AA40" s="198">
        <v>29.65</v>
      </c>
      <c r="AB40" s="198">
        <v>0</v>
      </c>
      <c r="AC40" s="198">
        <v>14.59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18.600000000000001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70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494.2</v>
      </c>
      <c r="L41" s="198">
        <v>9.14</v>
      </c>
      <c r="M41" s="198">
        <v>58.17</v>
      </c>
      <c r="N41" s="198">
        <v>50.04</v>
      </c>
      <c r="O41" s="198">
        <v>70.69</v>
      </c>
      <c r="P41" s="198">
        <v>23.94</v>
      </c>
      <c r="Q41" s="198">
        <v>8.7100000000000009</v>
      </c>
      <c r="R41" s="198">
        <v>14.7</v>
      </c>
      <c r="S41" s="198">
        <v>11.18</v>
      </c>
      <c r="T41" s="198">
        <v>0</v>
      </c>
      <c r="U41" s="198">
        <v>59.91</v>
      </c>
      <c r="V41" s="198">
        <v>6.04</v>
      </c>
      <c r="W41" s="198">
        <v>19.66</v>
      </c>
      <c r="X41" s="198">
        <v>62.49</v>
      </c>
      <c r="Y41" s="198">
        <v>0</v>
      </c>
      <c r="Z41" s="198">
        <v>117.9</v>
      </c>
      <c r="AA41" s="198">
        <v>29.65</v>
      </c>
      <c r="AB41" s="198">
        <v>0</v>
      </c>
      <c r="AC41" s="198">
        <v>14.59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18.600000000000001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70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494.2</v>
      </c>
      <c r="L42" s="198">
        <v>9.14</v>
      </c>
      <c r="M42" s="198">
        <v>58.17</v>
      </c>
      <c r="N42" s="198">
        <v>50.04</v>
      </c>
      <c r="O42" s="198">
        <v>70.69</v>
      </c>
      <c r="P42" s="198">
        <v>23.94</v>
      </c>
      <c r="Q42" s="198">
        <v>8.7100000000000009</v>
      </c>
      <c r="R42" s="198">
        <v>14.7</v>
      </c>
      <c r="S42" s="198">
        <v>11.18</v>
      </c>
      <c r="T42" s="198">
        <v>0</v>
      </c>
      <c r="U42" s="198">
        <v>59.91</v>
      </c>
      <c r="V42" s="198">
        <v>6.04</v>
      </c>
      <c r="W42" s="198">
        <v>19.66</v>
      </c>
      <c r="X42" s="198">
        <v>62.49</v>
      </c>
      <c r="Y42" s="198">
        <v>0</v>
      </c>
      <c r="Z42" s="198">
        <v>117.9</v>
      </c>
      <c r="AA42" s="198">
        <v>29.65</v>
      </c>
      <c r="AB42" s="198">
        <v>0</v>
      </c>
      <c r="AC42" s="198">
        <v>14.59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20.27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70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494.2</v>
      </c>
      <c r="L43" s="198">
        <v>9.14</v>
      </c>
      <c r="M43" s="198">
        <v>58.17</v>
      </c>
      <c r="N43" s="198">
        <v>50.04</v>
      </c>
      <c r="O43" s="198">
        <v>70.69</v>
      </c>
      <c r="P43" s="198">
        <v>23.94</v>
      </c>
      <c r="Q43" s="198">
        <v>8.7100000000000009</v>
      </c>
      <c r="R43" s="198">
        <v>17.96</v>
      </c>
      <c r="S43" s="198">
        <v>11.18</v>
      </c>
      <c r="T43" s="198">
        <v>0</v>
      </c>
      <c r="U43" s="198">
        <v>59.91</v>
      </c>
      <c r="V43" s="198">
        <v>6.04</v>
      </c>
      <c r="W43" s="198">
        <v>19.66</v>
      </c>
      <c r="X43" s="198">
        <v>62.49</v>
      </c>
      <c r="Y43" s="198">
        <v>0</v>
      </c>
      <c r="Z43" s="198">
        <v>117.9</v>
      </c>
      <c r="AA43" s="198">
        <v>29.65</v>
      </c>
      <c r="AB43" s="198">
        <v>0</v>
      </c>
      <c r="AC43" s="198">
        <v>14.19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20.27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70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494.2</v>
      </c>
      <c r="L44" s="198">
        <v>9.14</v>
      </c>
      <c r="M44" s="198">
        <v>58.17</v>
      </c>
      <c r="N44" s="198">
        <v>50.04</v>
      </c>
      <c r="O44" s="198">
        <v>70.69</v>
      </c>
      <c r="P44" s="198">
        <v>23.94</v>
      </c>
      <c r="Q44" s="198">
        <v>8.7100000000000009</v>
      </c>
      <c r="R44" s="198">
        <v>17.96</v>
      </c>
      <c r="S44" s="198">
        <v>11.18</v>
      </c>
      <c r="T44" s="198">
        <v>0</v>
      </c>
      <c r="U44" s="198">
        <v>59.91</v>
      </c>
      <c r="V44" s="198">
        <v>6.04</v>
      </c>
      <c r="W44" s="198">
        <v>19.66</v>
      </c>
      <c r="X44" s="198">
        <v>62.49</v>
      </c>
      <c r="Y44" s="198">
        <v>0</v>
      </c>
      <c r="Z44" s="198">
        <v>117.9</v>
      </c>
      <c r="AA44" s="198">
        <v>29.65</v>
      </c>
      <c r="AB44" s="198">
        <v>0</v>
      </c>
      <c r="AC44" s="198">
        <v>14.19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21.08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70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494.2</v>
      </c>
      <c r="L45" s="198">
        <v>9.14</v>
      </c>
      <c r="M45" s="198">
        <v>58.17</v>
      </c>
      <c r="N45" s="198">
        <v>50.04</v>
      </c>
      <c r="O45" s="198">
        <v>70.69</v>
      </c>
      <c r="P45" s="198">
        <v>23.94</v>
      </c>
      <c r="Q45" s="198">
        <v>8.4700000000000006</v>
      </c>
      <c r="R45" s="198">
        <v>16.59</v>
      </c>
      <c r="S45" s="198">
        <v>11.18</v>
      </c>
      <c r="T45" s="198">
        <v>0</v>
      </c>
      <c r="U45" s="198">
        <v>59.91</v>
      </c>
      <c r="V45" s="198">
        <v>6.04</v>
      </c>
      <c r="W45" s="198">
        <v>19.66</v>
      </c>
      <c r="X45" s="198">
        <v>62.49</v>
      </c>
      <c r="Y45" s="198">
        <v>0</v>
      </c>
      <c r="Z45" s="198">
        <v>117.9</v>
      </c>
      <c r="AA45" s="198">
        <v>29.65</v>
      </c>
      <c r="AB45" s="198">
        <v>0</v>
      </c>
      <c r="AC45" s="198">
        <v>14.19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21.08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70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494.2</v>
      </c>
      <c r="L46" s="198">
        <v>9.14</v>
      </c>
      <c r="M46" s="198">
        <v>58.17</v>
      </c>
      <c r="N46" s="198">
        <v>50.04</v>
      </c>
      <c r="O46" s="198">
        <v>70.69</v>
      </c>
      <c r="P46" s="198">
        <v>23.94</v>
      </c>
      <c r="Q46" s="198">
        <v>8.4700000000000006</v>
      </c>
      <c r="R46" s="198">
        <v>14.22</v>
      </c>
      <c r="S46" s="198">
        <v>11.18</v>
      </c>
      <c r="T46" s="198">
        <v>0</v>
      </c>
      <c r="U46" s="198">
        <v>59.91</v>
      </c>
      <c r="V46" s="198">
        <v>6.04</v>
      </c>
      <c r="W46" s="198">
        <v>19.66</v>
      </c>
      <c r="X46" s="198">
        <v>62.49</v>
      </c>
      <c r="Y46" s="198">
        <v>0</v>
      </c>
      <c r="Z46" s="198">
        <v>117.9</v>
      </c>
      <c r="AA46" s="198">
        <v>29.65</v>
      </c>
      <c r="AB46" s="198">
        <v>0</v>
      </c>
      <c r="AC46" s="198">
        <v>14.19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21.08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70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494.2</v>
      </c>
      <c r="L47" s="198">
        <v>9.14</v>
      </c>
      <c r="M47" s="198">
        <v>58.17</v>
      </c>
      <c r="N47" s="198">
        <v>50.04</v>
      </c>
      <c r="O47" s="198">
        <v>70.69</v>
      </c>
      <c r="P47" s="198">
        <v>23.94</v>
      </c>
      <c r="Q47" s="198">
        <v>8.4700000000000006</v>
      </c>
      <c r="R47" s="198">
        <v>14.22</v>
      </c>
      <c r="S47" s="198">
        <v>11.18</v>
      </c>
      <c r="T47" s="198">
        <v>0</v>
      </c>
      <c r="U47" s="198">
        <v>59.91</v>
      </c>
      <c r="V47" s="198">
        <v>6.04</v>
      </c>
      <c r="W47" s="198">
        <v>19.66</v>
      </c>
      <c r="X47" s="198">
        <v>62.49</v>
      </c>
      <c r="Y47" s="198">
        <v>0</v>
      </c>
      <c r="Z47" s="198">
        <v>117.9</v>
      </c>
      <c r="AA47" s="198">
        <v>29.65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23.44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70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494.2</v>
      </c>
      <c r="L48" s="198">
        <v>9.14</v>
      </c>
      <c r="M48" s="198">
        <v>58.17</v>
      </c>
      <c r="N48" s="198">
        <v>50.04</v>
      </c>
      <c r="O48" s="198">
        <v>70.69</v>
      </c>
      <c r="P48" s="198">
        <v>23.94</v>
      </c>
      <c r="Q48" s="198">
        <v>8.4700000000000006</v>
      </c>
      <c r="R48" s="198">
        <v>14.22</v>
      </c>
      <c r="S48" s="198">
        <v>11.18</v>
      </c>
      <c r="T48" s="198">
        <v>0</v>
      </c>
      <c r="U48" s="198">
        <v>59.91</v>
      </c>
      <c r="V48" s="198">
        <v>6.04</v>
      </c>
      <c r="W48" s="198">
        <v>19.66</v>
      </c>
      <c r="X48" s="198">
        <v>62.49</v>
      </c>
      <c r="Y48" s="198">
        <v>0</v>
      </c>
      <c r="Z48" s="198">
        <v>117.9</v>
      </c>
      <c r="AA48" s="198">
        <v>29.65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23.44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70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494.2</v>
      </c>
      <c r="L49" s="198">
        <v>9.14</v>
      </c>
      <c r="M49" s="198">
        <v>58.17</v>
      </c>
      <c r="N49" s="198">
        <v>50.04</v>
      </c>
      <c r="O49" s="198">
        <v>70.69</v>
      </c>
      <c r="P49" s="198">
        <v>23.94</v>
      </c>
      <c r="Q49" s="198">
        <v>8.4700000000000006</v>
      </c>
      <c r="R49" s="198">
        <v>14.22</v>
      </c>
      <c r="S49" s="198">
        <v>11.18</v>
      </c>
      <c r="T49" s="198">
        <v>0</v>
      </c>
      <c r="U49" s="198">
        <v>59.91</v>
      </c>
      <c r="V49" s="198">
        <v>6.04</v>
      </c>
      <c r="W49" s="198">
        <v>19.66</v>
      </c>
      <c r="X49" s="198">
        <v>62.49</v>
      </c>
      <c r="Y49" s="198">
        <v>0</v>
      </c>
      <c r="Z49" s="198">
        <v>117.9</v>
      </c>
      <c r="AA49" s="198">
        <v>29.65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23.44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70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494.2</v>
      </c>
      <c r="L50" s="198">
        <v>9.14</v>
      </c>
      <c r="M50" s="198">
        <v>58.17</v>
      </c>
      <c r="N50" s="198">
        <v>50.04</v>
      </c>
      <c r="O50" s="198">
        <v>70.69</v>
      </c>
      <c r="P50" s="198">
        <v>23.94</v>
      </c>
      <c r="Q50" s="198">
        <v>8.4700000000000006</v>
      </c>
      <c r="R50" s="198">
        <v>14.22</v>
      </c>
      <c r="S50" s="198">
        <v>11.18</v>
      </c>
      <c r="T50" s="198">
        <v>0</v>
      </c>
      <c r="U50" s="198">
        <v>59.91</v>
      </c>
      <c r="V50" s="198">
        <v>6.04</v>
      </c>
      <c r="W50" s="198">
        <v>19.66</v>
      </c>
      <c r="X50" s="198">
        <v>62.49</v>
      </c>
      <c r="Y50" s="198">
        <v>0</v>
      </c>
      <c r="Z50" s="198">
        <v>117.9</v>
      </c>
      <c r="AA50" s="198">
        <v>29.65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23.44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70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494.2</v>
      </c>
      <c r="L51" s="198">
        <v>9.14</v>
      </c>
      <c r="M51" s="198">
        <v>58.17</v>
      </c>
      <c r="N51" s="198">
        <v>50.04</v>
      </c>
      <c r="O51" s="198">
        <v>70.69</v>
      </c>
      <c r="P51" s="198">
        <v>23.94</v>
      </c>
      <c r="Q51" s="198">
        <v>8.4700000000000006</v>
      </c>
      <c r="R51" s="198">
        <v>14.22</v>
      </c>
      <c r="S51" s="198">
        <v>11.18</v>
      </c>
      <c r="T51" s="198">
        <v>0</v>
      </c>
      <c r="U51" s="198">
        <v>59.91</v>
      </c>
      <c r="V51" s="198">
        <v>6.04</v>
      </c>
      <c r="W51" s="198">
        <v>19.66</v>
      </c>
      <c r="X51" s="198">
        <v>62.49</v>
      </c>
      <c r="Y51" s="198">
        <v>0</v>
      </c>
      <c r="Z51" s="198">
        <v>117.9</v>
      </c>
      <c r="AA51" s="198">
        <v>29.65</v>
      </c>
      <c r="AB51" s="198">
        <v>0</v>
      </c>
      <c r="AC51" s="198">
        <v>14.56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23.44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70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494.2</v>
      </c>
      <c r="L52" s="198">
        <v>9.14</v>
      </c>
      <c r="M52" s="198">
        <v>58.17</v>
      </c>
      <c r="N52" s="198">
        <v>50.04</v>
      </c>
      <c r="O52" s="198">
        <v>70.69</v>
      </c>
      <c r="P52" s="198">
        <v>23.94</v>
      </c>
      <c r="Q52" s="198">
        <v>8.4700000000000006</v>
      </c>
      <c r="R52" s="198">
        <v>14.22</v>
      </c>
      <c r="S52" s="198">
        <v>11.18</v>
      </c>
      <c r="T52" s="198">
        <v>0</v>
      </c>
      <c r="U52" s="198">
        <v>59.91</v>
      </c>
      <c r="V52" s="198">
        <v>6.04</v>
      </c>
      <c r="W52" s="198">
        <v>19.66</v>
      </c>
      <c r="X52" s="198">
        <v>62.49</v>
      </c>
      <c r="Y52" s="198">
        <v>0</v>
      </c>
      <c r="Z52" s="198">
        <v>117.9</v>
      </c>
      <c r="AA52" s="198">
        <v>29.65</v>
      </c>
      <c r="AB52" s="198">
        <v>0</v>
      </c>
      <c r="AC52" s="198">
        <v>14.56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23.44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70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494.2</v>
      </c>
      <c r="L53" s="198">
        <v>9.14</v>
      </c>
      <c r="M53" s="198">
        <v>58.17</v>
      </c>
      <c r="N53" s="198">
        <v>50.04</v>
      </c>
      <c r="O53" s="198">
        <v>70.69</v>
      </c>
      <c r="P53" s="198">
        <v>23.94</v>
      </c>
      <c r="Q53" s="198">
        <v>8.4700000000000006</v>
      </c>
      <c r="R53" s="198">
        <v>14.22</v>
      </c>
      <c r="S53" s="198">
        <v>11.18</v>
      </c>
      <c r="T53" s="198">
        <v>0</v>
      </c>
      <c r="U53" s="198">
        <v>59.91</v>
      </c>
      <c r="V53" s="198">
        <v>6.04</v>
      </c>
      <c r="W53" s="198">
        <v>19.66</v>
      </c>
      <c r="X53" s="198">
        <v>62.49</v>
      </c>
      <c r="Y53" s="198">
        <v>0</v>
      </c>
      <c r="Z53" s="198">
        <v>117.9</v>
      </c>
      <c r="AA53" s="198">
        <v>29.65</v>
      </c>
      <c r="AB53" s="198">
        <v>0</v>
      </c>
      <c r="AC53" s="198">
        <v>14.56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23.44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70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494.2</v>
      </c>
      <c r="L54" s="198">
        <v>9.14</v>
      </c>
      <c r="M54" s="198">
        <v>58.17</v>
      </c>
      <c r="N54" s="198">
        <v>50.04</v>
      </c>
      <c r="O54" s="198">
        <v>70.69</v>
      </c>
      <c r="P54" s="198">
        <v>23.94</v>
      </c>
      <c r="Q54" s="198">
        <v>8.4700000000000006</v>
      </c>
      <c r="R54" s="198">
        <v>14.22</v>
      </c>
      <c r="S54" s="198">
        <v>11.18</v>
      </c>
      <c r="T54" s="198">
        <v>0</v>
      </c>
      <c r="U54" s="198">
        <v>59.91</v>
      </c>
      <c r="V54" s="198">
        <v>6.04</v>
      </c>
      <c r="W54" s="198">
        <v>19.66</v>
      </c>
      <c r="X54" s="198">
        <v>62.49</v>
      </c>
      <c r="Y54" s="198">
        <v>0</v>
      </c>
      <c r="Z54" s="198">
        <v>117.9</v>
      </c>
      <c r="AA54" s="198">
        <v>29.65</v>
      </c>
      <c r="AB54" s="198">
        <v>0</v>
      </c>
      <c r="AC54" s="198">
        <v>14.56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23.44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70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494.2</v>
      </c>
      <c r="L55" s="198">
        <v>9.14</v>
      </c>
      <c r="M55" s="198">
        <v>58.17</v>
      </c>
      <c r="N55" s="198">
        <v>50.04</v>
      </c>
      <c r="O55" s="198">
        <v>70.69</v>
      </c>
      <c r="P55" s="198">
        <v>23.94</v>
      </c>
      <c r="Q55" s="198">
        <v>8.4700000000000006</v>
      </c>
      <c r="R55" s="198">
        <v>14.22</v>
      </c>
      <c r="S55" s="198">
        <v>11.18</v>
      </c>
      <c r="T55" s="198">
        <v>0</v>
      </c>
      <c r="U55" s="198">
        <v>59.91</v>
      </c>
      <c r="V55" s="198">
        <v>6.04</v>
      </c>
      <c r="W55" s="198">
        <v>19.66</v>
      </c>
      <c r="X55" s="198">
        <v>62.49</v>
      </c>
      <c r="Y55" s="198">
        <v>0</v>
      </c>
      <c r="Z55" s="198">
        <v>117.9</v>
      </c>
      <c r="AA55" s="198">
        <v>29.65</v>
      </c>
      <c r="AB55" s="198">
        <v>0</v>
      </c>
      <c r="AC55" s="198">
        <v>14.56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19.399999999999999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70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494.2</v>
      </c>
      <c r="L56" s="198">
        <v>9.14</v>
      </c>
      <c r="M56" s="198">
        <v>58.17</v>
      </c>
      <c r="N56" s="198">
        <v>50.04</v>
      </c>
      <c r="O56" s="198">
        <v>70.69</v>
      </c>
      <c r="P56" s="198">
        <v>23.94</v>
      </c>
      <c r="Q56" s="198">
        <v>8.4700000000000006</v>
      </c>
      <c r="R56" s="198">
        <v>14.22</v>
      </c>
      <c r="S56" s="198">
        <v>11.18</v>
      </c>
      <c r="T56" s="198">
        <v>0</v>
      </c>
      <c r="U56" s="198">
        <v>59.91</v>
      </c>
      <c r="V56" s="198">
        <v>6.04</v>
      </c>
      <c r="W56" s="198">
        <v>19.66</v>
      </c>
      <c r="X56" s="198">
        <v>62.49</v>
      </c>
      <c r="Y56" s="198">
        <v>0</v>
      </c>
      <c r="Z56" s="198">
        <v>117.9</v>
      </c>
      <c r="AA56" s="198">
        <v>29.65</v>
      </c>
      <c r="AB56" s="198">
        <v>0</v>
      </c>
      <c r="AC56" s="198">
        <v>14.56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19.399999999999999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70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494.2</v>
      </c>
      <c r="L57" s="198">
        <v>9.14</v>
      </c>
      <c r="M57" s="198">
        <v>58.17</v>
      </c>
      <c r="N57" s="198">
        <v>50.04</v>
      </c>
      <c r="O57" s="198">
        <v>70.69</v>
      </c>
      <c r="P57" s="198">
        <v>23.94</v>
      </c>
      <c r="Q57" s="198">
        <v>8.4700000000000006</v>
      </c>
      <c r="R57" s="198">
        <v>14.22</v>
      </c>
      <c r="S57" s="198">
        <v>11.18</v>
      </c>
      <c r="T57" s="198">
        <v>0</v>
      </c>
      <c r="U57" s="198">
        <v>59.91</v>
      </c>
      <c r="V57" s="198">
        <v>6.04</v>
      </c>
      <c r="W57" s="198">
        <v>19.66</v>
      </c>
      <c r="X57" s="198">
        <v>62.49</v>
      </c>
      <c r="Y57" s="198">
        <v>0</v>
      </c>
      <c r="Z57" s="198">
        <v>117.9</v>
      </c>
      <c r="AA57" s="198">
        <v>29.65</v>
      </c>
      <c r="AB57" s="198">
        <v>0</v>
      </c>
      <c r="AC57" s="198">
        <v>14.56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23.59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70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494.2</v>
      </c>
      <c r="L58" s="198">
        <v>9.14</v>
      </c>
      <c r="M58" s="198">
        <v>58.17</v>
      </c>
      <c r="N58" s="198">
        <v>50.04</v>
      </c>
      <c r="O58" s="198">
        <v>70.69</v>
      </c>
      <c r="P58" s="198">
        <v>23.94</v>
      </c>
      <c r="Q58" s="198">
        <v>8.4700000000000006</v>
      </c>
      <c r="R58" s="198">
        <v>14.22</v>
      </c>
      <c r="S58" s="198">
        <v>11.18</v>
      </c>
      <c r="T58" s="198">
        <v>0</v>
      </c>
      <c r="U58" s="198">
        <v>59.91</v>
      </c>
      <c r="V58" s="198">
        <v>6.04</v>
      </c>
      <c r="W58" s="198">
        <v>19.66</v>
      </c>
      <c r="X58" s="198">
        <v>62.49</v>
      </c>
      <c r="Y58" s="198">
        <v>0</v>
      </c>
      <c r="Z58" s="198">
        <v>117.9</v>
      </c>
      <c r="AA58" s="198">
        <v>29.65</v>
      </c>
      <c r="AB58" s="198">
        <v>0</v>
      </c>
      <c r="AC58" s="198">
        <v>14.56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23.59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70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494.2</v>
      </c>
      <c r="L59" s="198">
        <v>9.14</v>
      </c>
      <c r="M59" s="198">
        <v>58.17</v>
      </c>
      <c r="N59" s="198">
        <v>50.04</v>
      </c>
      <c r="O59" s="198">
        <v>70.69</v>
      </c>
      <c r="P59" s="198">
        <v>23.94</v>
      </c>
      <c r="Q59" s="198">
        <v>7.16</v>
      </c>
      <c r="R59" s="198">
        <v>14.22</v>
      </c>
      <c r="S59" s="198">
        <v>11.18</v>
      </c>
      <c r="T59" s="198">
        <v>0</v>
      </c>
      <c r="U59" s="198">
        <v>59.91</v>
      </c>
      <c r="V59" s="198">
        <v>6.04</v>
      </c>
      <c r="W59" s="198">
        <v>19.66</v>
      </c>
      <c r="X59" s="198">
        <v>62.49</v>
      </c>
      <c r="Y59" s="198">
        <v>0</v>
      </c>
      <c r="Z59" s="198">
        <v>117.9</v>
      </c>
      <c r="AA59" s="198">
        <v>29.65</v>
      </c>
      <c r="AB59" s="198">
        <v>0</v>
      </c>
      <c r="AC59" s="198">
        <v>14.56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23.59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70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494.2</v>
      </c>
      <c r="L60" s="198">
        <v>9.14</v>
      </c>
      <c r="M60" s="198">
        <v>58.17</v>
      </c>
      <c r="N60" s="198">
        <v>50.04</v>
      </c>
      <c r="O60" s="198">
        <v>70.69</v>
      </c>
      <c r="P60" s="198">
        <v>23.94</v>
      </c>
      <c r="Q60" s="198">
        <v>7.16</v>
      </c>
      <c r="R60" s="198">
        <v>14.22</v>
      </c>
      <c r="S60" s="198">
        <v>11.18</v>
      </c>
      <c r="T60" s="198">
        <v>0</v>
      </c>
      <c r="U60" s="198">
        <v>59.91</v>
      </c>
      <c r="V60" s="198">
        <v>6.04</v>
      </c>
      <c r="W60" s="198">
        <v>19.66</v>
      </c>
      <c r="X60" s="198">
        <v>62.49</v>
      </c>
      <c r="Y60" s="198">
        <v>0</v>
      </c>
      <c r="Z60" s="198">
        <v>117.9</v>
      </c>
      <c r="AA60" s="198">
        <v>29.65</v>
      </c>
      <c r="AB60" s="198">
        <v>0</v>
      </c>
      <c r="AC60" s="198">
        <v>14.56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23.59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70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9.14</v>
      </c>
      <c r="M61" s="198">
        <v>58.17</v>
      </c>
      <c r="N61" s="198">
        <v>50.04</v>
      </c>
      <c r="O61" s="198">
        <v>70.69</v>
      </c>
      <c r="P61" s="198">
        <v>23.94</v>
      </c>
      <c r="Q61" s="198">
        <v>7.16</v>
      </c>
      <c r="R61" s="198">
        <v>14.22</v>
      </c>
      <c r="S61" s="198">
        <v>11.18</v>
      </c>
      <c r="T61" s="198">
        <v>0</v>
      </c>
      <c r="U61" s="198">
        <v>59.91</v>
      </c>
      <c r="V61" s="198">
        <v>6.04</v>
      </c>
      <c r="W61" s="198">
        <v>19.66</v>
      </c>
      <c r="X61" s="198">
        <v>62.49</v>
      </c>
      <c r="Y61" s="198">
        <v>0</v>
      </c>
      <c r="Z61" s="198">
        <v>117.9</v>
      </c>
      <c r="AA61" s="198">
        <v>29.65</v>
      </c>
      <c r="AB61" s="198">
        <v>0</v>
      </c>
      <c r="AC61" s="198">
        <v>14.56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23.59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70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9.14</v>
      </c>
      <c r="M62" s="198">
        <v>58.17</v>
      </c>
      <c r="N62" s="198">
        <v>50.04</v>
      </c>
      <c r="O62" s="198">
        <v>70.69</v>
      </c>
      <c r="P62" s="198">
        <v>23.94</v>
      </c>
      <c r="Q62" s="198">
        <v>7.16</v>
      </c>
      <c r="R62" s="198">
        <v>14.22</v>
      </c>
      <c r="S62" s="198">
        <v>11.18</v>
      </c>
      <c r="T62" s="198">
        <v>0</v>
      </c>
      <c r="U62" s="198">
        <v>59.91</v>
      </c>
      <c r="V62" s="198">
        <v>6.04</v>
      </c>
      <c r="W62" s="198">
        <v>19.66</v>
      </c>
      <c r="X62" s="198">
        <v>62.49</v>
      </c>
      <c r="Y62" s="198">
        <v>0</v>
      </c>
      <c r="Z62" s="198">
        <v>117.9</v>
      </c>
      <c r="AA62" s="198">
        <v>29.65</v>
      </c>
      <c r="AB62" s="198">
        <v>0</v>
      </c>
      <c r="AC62" s="198">
        <v>14.56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21.23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70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494.2</v>
      </c>
      <c r="L63" s="198">
        <v>9.14</v>
      </c>
      <c r="M63" s="198">
        <v>58.17</v>
      </c>
      <c r="N63" s="198">
        <v>50.04</v>
      </c>
      <c r="O63" s="198">
        <v>70.69</v>
      </c>
      <c r="P63" s="198">
        <v>23.94</v>
      </c>
      <c r="Q63" s="198">
        <v>7.16</v>
      </c>
      <c r="R63" s="198">
        <v>14.22</v>
      </c>
      <c r="S63" s="198">
        <v>11.18</v>
      </c>
      <c r="T63" s="198">
        <v>0</v>
      </c>
      <c r="U63" s="198">
        <v>59.91</v>
      </c>
      <c r="V63" s="198">
        <v>6.04</v>
      </c>
      <c r="W63" s="198">
        <v>19.66</v>
      </c>
      <c r="X63" s="198">
        <v>62.49</v>
      </c>
      <c r="Y63" s="198">
        <v>0</v>
      </c>
      <c r="Z63" s="198">
        <v>117.9</v>
      </c>
      <c r="AA63" s="198">
        <v>29.65</v>
      </c>
      <c r="AB63" s="198">
        <v>0</v>
      </c>
      <c r="AC63" s="198">
        <v>14.56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21.23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70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494.2</v>
      </c>
      <c r="L64" s="198">
        <v>9.14</v>
      </c>
      <c r="M64" s="198">
        <v>58.17</v>
      </c>
      <c r="N64" s="198">
        <v>50.04</v>
      </c>
      <c r="O64" s="198">
        <v>70.69</v>
      </c>
      <c r="P64" s="198">
        <v>23.94</v>
      </c>
      <c r="Q64" s="198">
        <v>7.16</v>
      </c>
      <c r="R64" s="198">
        <v>14.22</v>
      </c>
      <c r="S64" s="198">
        <v>11.18</v>
      </c>
      <c r="T64" s="198">
        <v>0</v>
      </c>
      <c r="U64" s="198">
        <v>59.91</v>
      </c>
      <c r="V64" s="198">
        <v>6.04</v>
      </c>
      <c r="W64" s="198">
        <v>19.66</v>
      </c>
      <c r="X64" s="198">
        <v>62.49</v>
      </c>
      <c r="Y64" s="198">
        <v>0</v>
      </c>
      <c r="Z64" s="198">
        <v>117.9</v>
      </c>
      <c r="AA64" s="198">
        <v>29.65</v>
      </c>
      <c r="AB64" s="198">
        <v>0</v>
      </c>
      <c r="AC64" s="198">
        <v>14.56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21.23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70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494.2</v>
      </c>
      <c r="L65" s="198">
        <v>9.14</v>
      </c>
      <c r="M65" s="198">
        <v>58.17</v>
      </c>
      <c r="N65" s="198">
        <v>50.04</v>
      </c>
      <c r="O65" s="198">
        <v>70.69</v>
      </c>
      <c r="P65" s="198">
        <v>23.94</v>
      </c>
      <c r="Q65" s="198">
        <v>7.16</v>
      </c>
      <c r="R65" s="198">
        <v>8.98</v>
      </c>
      <c r="S65" s="198">
        <v>11.18</v>
      </c>
      <c r="T65" s="198">
        <v>0</v>
      </c>
      <c r="U65" s="198">
        <v>59.91</v>
      </c>
      <c r="V65" s="198">
        <v>6.04</v>
      </c>
      <c r="W65" s="198">
        <v>19.66</v>
      </c>
      <c r="X65" s="198">
        <v>62.49</v>
      </c>
      <c r="Y65" s="198">
        <v>0</v>
      </c>
      <c r="Z65" s="198">
        <v>117.9</v>
      </c>
      <c r="AA65" s="198">
        <v>29.65</v>
      </c>
      <c r="AB65" s="198">
        <v>0</v>
      </c>
      <c r="AC65" s="198">
        <v>14.56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21.23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100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494.2</v>
      </c>
      <c r="L66" s="198">
        <v>9.14</v>
      </c>
      <c r="M66" s="198">
        <v>58.17</v>
      </c>
      <c r="N66" s="198">
        <v>50.04</v>
      </c>
      <c r="O66" s="198">
        <v>70.69</v>
      </c>
      <c r="P66" s="198">
        <v>23.94</v>
      </c>
      <c r="Q66" s="198">
        <v>7.16</v>
      </c>
      <c r="R66" s="198">
        <v>8.98</v>
      </c>
      <c r="S66" s="198">
        <v>11.18</v>
      </c>
      <c r="T66" s="198">
        <v>0</v>
      </c>
      <c r="U66" s="198">
        <v>59.91</v>
      </c>
      <c r="V66" s="198">
        <v>6.04</v>
      </c>
      <c r="W66" s="198">
        <v>19.66</v>
      </c>
      <c r="X66" s="198">
        <v>62.49</v>
      </c>
      <c r="Y66" s="198">
        <v>0</v>
      </c>
      <c r="Z66" s="198">
        <v>117.9</v>
      </c>
      <c r="AA66" s="198">
        <v>29.65</v>
      </c>
      <c r="AB66" s="198">
        <v>0</v>
      </c>
      <c r="AC66" s="198">
        <v>14.56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22.17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150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247.1</v>
      </c>
      <c r="L67" s="198">
        <v>9.14</v>
      </c>
      <c r="M67" s="198">
        <v>58.17</v>
      </c>
      <c r="N67" s="198">
        <v>50.04</v>
      </c>
      <c r="O67" s="198">
        <v>70.69</v>
      </c>
      <c r="P67" s="198">
        <v>23.94</v>
      </c>
      <c r="Q67" s="198">
        <v>7.16</v>
      </c>
      <c r="R67" s="198">
        <v>8.98</v>
      </c>
      <c r="S67" s="198">
        <v>11.18</v>
      </c>
      <c r="T67" s="198">
        <v>0</v>
      </c>
      <c r="U67" s="198">
        <v>59.91</v>
      </c>
      <c r="V67" s="198">
        <v>6.04</v>
      </c>
      <c r="W67" s="198">
        <v>19.66</v>
      </c>
      <c r="X67" s="198">
        <v>62.49</v>
      </c>
      <c r="Y67" s="198">
        <v>0</v>
      </c>
      <c r="Z67" s="198">
        <v>117.9</v>
      </c>
      <c r="AA67" s="198">
        <v>29.65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18.11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182.82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247.1</v>
      </c>
      <c r="L68" s="198">
        <v>9.14</v>
      </c>
      <c r="M68" s="198">
        <v>58.17</v>
      </c>
      <c r="N68" s="198">
        <v>50.04</v>
      </c>
      <c r="O68" s="198">
        <v>70.69</v>
      </c>
      <c r="P68" s="198">
        <v>23.94</v>
      </c>
      <c r="Q68" s="198">
        <v>7.16</v>
      </c>
      <c r="R68" s="198">
        <v>8.98</v>
      </c>
      <c r="S68" s="198">
        <v>11.18</v>
      </c>
      <c r="T68" s="198">
        <v>0</v>
      </c>
      <c r="U68" s="198">
        <v>59.91</v>
      </c>
      <c r="V68" s="198">
        <v>6.04</v>
      </c>
      <c r="W68" s="198">
        <v>19.66</v>
      </c>
      <c r="X68" s="198">
        <v>62.49</v>
      </c>
      <c r="Y68" s="198">
        <v>0</v>
      </c>
      <c r="Z68" s="198">
        <v>117.9</v>
      </c>
      <c r="AA68" s="198">
        <v>29.65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18.11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194.44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247.1</v>
      </c>
      <c r="L69" s="198">
        <v>9.14</v>
      </c>
      <c r="M69" s="198">
        <v>58.17</v>
      </c>
      <c r="N69" s="198">
        <v>50.04</v>
      </c>
      <c r="O69" s="198">
        <v>70.69</v>
      </c>
      <c r="P69" s="198">
        <v>23.02</v>
      </c>
      <c r="Q69" s="198">
        <v>7.16</v>
      </c>
      <c r="R69" s="198">
        <v>8.98</v>
      </c>
      <c r="S69" s="198">
        <v>11.18</v>
      </c>
      <c r="T69" s="198">
        <v>0</v>
      </c>
      <c r="U69" s="198">
        <v>59.91</v>
      </c>
      <c r="V69" s="198">
        <v>6.04</v>
      </c>
      <c r="W69" s="198">
        <v>19.66</v>
      </c>
      <c r="X69" s="198">
        <v>62.49</v>
      </c>
      <c r="Y69" s="198">
        <v>0</v>
      </c>
      <c r="Z69" s="198">
        <v>117.9</v>
      </c>
      <c r="AA69" s="198">
        <v>29.65</v>
      </c>
      <c r="AB69" s="198">
        <v>0</v>
      </c>
      <c r="AC69" s="198">
        <v>8.7799999999999994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16.760000000000002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170.73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247.1</v>
      </c>
      <c r="L70" s="198">
        <v>9.14</v>
      </c>
      <c r="M70" s="198">
        <v>58.17</v>
      </c>
      <c r="N70" s="198">
        <v>50.04</v>
      </c>
      <c r="O70" s="198">
        <v>70.69</v>
      </c>
      <c r="P70" s="198">
        <v>23.02</v>
      </c>
      <c r="Q70" s="198">
        <v>7.16</v>
      </c>
      <c r="R70" s="198">
        <v>8.98</v>
      </c>
      <c r="S70" s="198">
        <v>11.18</v>
      </c>
      <c r="T70" s="198">
        <v>0</v>
      </c>
      <c r="U70" s="198">
        <v>59.91</v>
      </c>
      <c r="V70" s="198">
        <v>6.04</v>
      </c>
      <c r="W70" s="198">
        <v>19.66</v>
      </c>
      <c r="X70" s="198">
        <v>62.49</v>
      </c>
      <c r="Y70" s="198">
        <v>0</v>
      </c>
      <c r="Z70" s="198">
        <v>117.9</v>
      </c>
      <c r="AA70" s="198">
        <v>29.65</v>
      </c>
      <c r="AB70" s="198">
        <v>0</v>
      </c>
      <c r="AC70" s="198">
        <v>8.7799999999999994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16.760000000000002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170.73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247.1</v>
      </c>
      <c r="L71" s="198">
        <v>9.14</v>
      </c>
      <c r="M71" s="198">
        <v>58.17</v>
      </c>
      <c r="N71" s="198">
        <v>50.04</v>
      </c>
      <c r="O71" s="198">
        <v>70.69</v>
      </c>
      <c r="P71" s="198">
        <v>23.02</v>
      </c>
      <c r="Q71" s="198">
        <v>7.16</v>
      </c>
      <c r="R71" s="198">
        <v>8.98</v>
      </c>
      <c r="S71" s="198">
        <v>11.18</v>
      </c>
      <c r="T71" s="198">
        <v>0</v>
      </c>
      <c r="U71" s="198">
        <v>59.91</v>
      </c>
      <c r="V71" s="198">
        <v>6.04</v>
      </c>
      <c r="W71" s="198">
        <v>19.66</v>
      </c>
      <c r="X71" s="198">
        <v>62.49</v>
      </c>
      <c r="Y71" s="198">
        <v>0</v>
      </c>
      <c r="Z71" s="198">
        <v>117.9</v>
      </c>
      <c r="AA71" s="198">
        <v>29.65</v>
      </c>
      <c r="AB71" s="198">
        <v>0</v>
      </c>
      <c r="AC71" s="198">
        <v>8.7799999999999994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16.760000000000002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170.73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247.1</v>
      </c>
      <c r="L72" s="198">
        <v>9.14</v>
      </c>
      <c r="M72" s="198">
        <v>58.17</v>
      </c>
      <c r="N72" s="198">
        <v>50.04</v>
      </c>
      <c r="O72" s="198">
        <v>70.69</v>
      </c>
      <c r="P72" s="198">
        <v>23.02</v>
      </c>
      <c r="Q72" s="198">
        <v>7.16</v>
      </c>
      <c r="R72" s="198">
        <v>8.98</v>
      </c>
      <c r="S72" s="198">
        <v>11.18</v>
      </c>
      <c r="T72" s="198">
        <v>0</v>
      </c>
      <c r="U72" s="198">
        <v>59.91</v>
      </c>
      <c r="V72" s="198">
        <v>6.04</v>
      </c>
      <c r="W72" s="198">
        <v>19.66</v>
      </c>
      <c r="X72" s="198">
        <v>62.49</v>
      </c>
      <c r="Y72" s="198">
        <v>0</v>
      </c>
      <c r="Z72" s="198">
        <v>117.9</v>
      </c>
      <c r="AA72" s="198">
        <v>29.65</v>
      </c>
      <c r="AB72" s="198">
        <v>0</v>
      </c>
      <c r="AC72" s="198">
        <v>18.48</v>
      </c>
      <c r="AD72" s="198">
        <v>17.3</v>
      </c>
      <c r="AE72" s="198">
        <v>0</v>
      </c>
      <c r="AF72" s="198">
        <v>0</v>
      </c>
      <c r="AG72" s="198">
        <v>17.54</v>
      </c>
      <c r="AH72" s="198">
        <v>0</v>
      </c>
      <c r="AI72" s="198">
        <v>16.760000000000002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170.73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247.1</v>
      </c>
      <c r="L73" s="198">
        <v>9.14</v>
      </c>
      <c r="M73" s="198">
        <v>58.17</v>
      </c>
      <c r="N73" s="198">
        <v>50.04</v>
      </c>
      <c r="O73" s="198">
        <v>70.69</v>
      </c>
      <c r="P73" s="198">
        <v>22.73</v>
      </c>
      <c r="Q73" s="198">
        <v>7.16</v>
      </c>
      <c r="R73" s="198">
        <v>8.98</v>
      </c>
      <c r="S73" s="198">
        <v>11.18</v>
      </c>
      <c r="T73" s="198">
        <v>0</v>
      </c>
      <c r="U73" s="198">
        <v>59.91</v>
      </c>
      <c r="V73" s="198">
        <v>6.04</v>
      </c>
      <c r="W73" s="198">
        <v>19.66</v>
      </c>
      <c r="X73" s="198">
        <v>62.49</v>
      </c>
      <c r="Y73" s="198">
        <v>0</v>
      </c>
      <c r="Z73" s="198">
        <v>117.9</v>
      </c>
      <c r="AA73" s="198">
        <v>29.65</v>
      </c>
      <c r="AB73" s="198">
        <v>0</v>
      </c>
      <c r="AC73" s="198">
        <v>19.11</v>
      </c>
      <c r="AD73" s="198">
        <v>17.3</v>
      </c>
      <c r="AE73" s="198">
        <v>0</v>
      </c>
      <c r="AF73" s="198">
        <v>0</v>
      </c>
      <c r="AG73" s="198">
        <v>17.54</v>
      </c>
      <c r="AH73" s="198">
        <v>0</v>
      </c>
      <c r="AI73" s="198">
        <v>17.93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167.16</v>
      </c>
      <c r="AP73" s="198">
        <v>0</v>
      </c>
      <c r="AQ73" s="198">
        <v>17.29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247.1</v>
      </c>
      <c r="L74" s="198">
        <v>9.14</v>
      </c>
      <c r="M74" s="198">
        <v>58.17</v>
      </c>
      <c r="N74" s="198">
        <v>50.04</v>
      </c>
      <c r="O74" s="198">
        <v>70.69</v>
      </c>
      <c r="P74" s="198">
        <v>22.73</v>
      </c>
      <c r="Q74" s="198">
        <v>7.16</v>
      </c>
      <c r="R74" s="198">
        <v>8.98</v>
      </c>
      <c r="S74" s="198">
        <v>11.18</v>
      </c>
      <c r="T74" s="198">
        <v>0</v>
      </c>
      <c r="U74" s="198">
        <v>59.91</v>
      </c>
      <c r="V74" s="198">
        <v>6.04</v>
      </c>
      <c r="W74" s="198">
        <v>19.66</v>
      </c>
      <c r="X74" s="198">
        <v>62.49</v>
      </c>
      <c r="Y74" s="198">
        <v>0</v>
      </c>
      <c r="Z74" s="198">
        <v>117.9</v>
      </c>
      <c r="AA74" s="198">
        <v>29.65</v>
      </c>
      <c r="AB74" s="198">
        <v>0</v>
      </c>
      <c r="AC74" s="198">
        <v>19.11</v>
      </c>
      <c r="AD74" s="198">
        <v>17.3</v>
      </c>
      <c r="AE74" s="198">
        <v>0</v>
      </c>
      <c r="AF74" s="198">
        <v>0</v>
      </c>
      <c r="AG74" s="198">
        <v>17.54</v>
      </c>
      <c r="AH74" s="198">
        <v>0</v>
      </c>
      <c r="AI74" s="198">
        <v>17.93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173.37</v>
      </c>
      <c r="AP74" s="198">
        <v>0</v>
      </c>
      <c r="AQ74" s="198">
        <v>7.97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247.1</v>
      </c>
      <c r="L75" s="198">
        <v>9.14</v>
      </c>
      <c r="M75" s="198">
        <v>58.17</v>
      </c>
      <c r="N75" s="198">
        <v>50.04</v>
      </c>
      <c r="O75" s="198">
        <v>70.69</v>
      </c>
      <c r="P75" s="198">
        <v>22.73</v>
      </c>
      <c r="Q75" s="198">
        <v>7.16</v>
      </c>
      <c r="R75" s="198">
        <v>8.98</v>
      </c>
      <c r="S75" s="198">
        <v>11.18</v>
      </c>
      <c r="T75" s="198">
        <v>0</v>
      </c>
      <c r="U75" s="198">
        <v>59.91</v>
      </c>
      <c r="V75" s="198">
        <v>6.04</v>
      </c>
      <c r="W75" s="198">
        <v>19.66</v>
      </c>
      <c r="X75" s="198">
        <v>62.49</v>
      </c>
      <c r="Y75" s="198">
        <v>0</v>
      </c>
      <c r="Z75" s="198">
        <v>117.9</v>
      </c>
      <c r="AA75" s="198">
        <v>29.65</v>
      </c>
      <c r="AB75" s="198">
        <v>0</v>
      </c>
      <c r="AC75" s="198">
        <v>21.48</v>
      </c>
      <c r="AD75" s="198">
        <v>17.3</v>
      </c>
      <c r="AE75" s="198">
        <v>0</v>
      </c>
      <c r="AF75" s="198">
        <v>0</v>
      </c>
      <c r="AG75" s="198">
        <v>17.54</v>
      </c>
      <c r="AH75" s="198">
        <v>0</v>
      </c>
      <c r="AI75" s="198">
        <v>18.23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162.91999999999999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247.1</v>
      </c>
      <c r="L76" s="198">
        <v>9.14</v>
      </c>
      <c r="M76" s="198">
        <v>58.17</v>
      </c>
      <c r="N76" s="198">
        <v>50.04</v>
      </c>
      <c r="O76" s="198">
        <v>70.69</v>
      </c>
      <c r="P76" s="198">
        <v>22.73</v>
      </c>
      <c r="Q76" s="198">
        <v>7.16</v>
      </c>
      <c r="R76" s="198">
        <v>8.98</v>
      </c>
      <c r="S76" s="198">
        <v>11.18</v>
      </c>
      <c r="T76" s="198">
        <v>0</v>
      </c>
      <c r="U76" s="198">
        <v>59.91</v>
      </c>
      <c r="V76" s="198">
        <v>6.04</v>
      </c>
      <c r="W76" s="198">
        <v>19.66</v>
      </c>
      <c r="X76" s="198">
        <v>62.49</v>
      </c>
      <c r="Y76" s="198">
        <v>0</v>
      </c>
      <c r="Z76" s="198">
        <v>117.9</v>
      </c>
      <c r="AA76" s="198">
        <v>29.65</v>
      </c>
      <c r="AB76" s="198">
        <v>0</v>
      </c>
      <c r="AC76" s="198">
        <v>21.48</v>
      </c>
      <c r="AD76" s="198">
        <v>17.3</v>
      </c>
      <c r="AE76" s="198">
        <v>0</v>
      </c>
      <c r="AF76" s="198">
        <v>0</v>
      </c>
      <c r="AG76" s="198">
        <v>17.54</v>
      </c>
      <c r="AH76" s="198">
        <v>0</v>
      </c>
      <c r="AI76" s="198">
        <v>18.260000000000002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175.23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247.1</v>
      </c>
      <c r="L77" s="198">
        <v>9.14</v>
      </c>
      <c r="M77" s="198">
        <v>58.17</v>
      </c>
      <c r="N77" s="198">
        <v>50.04</v>
      </c>
      <c r="O77" s="198">
        <v>70.69</v>
      </c>
      <c r="P77" s="198">
        <v>22.73</v>
      </c>
      <c r="Q77" s="198">
        <v>7.16</v>
      </c>
      <c r="R77" s="198">
        <v>8.98</v>
      </c>
      <c r="S77" s="198">
        <v>11.18</v>
      </c>
      <c r="T77" s="198">
        <v>0</v>
      </c>
      <c r="U77" s="198">
        <v>59.91</v>
      </c>
      <c r="V77" s="198">
        <v>6.04</v>
      </c>
      <c r="W77" s="198">
        <v>19.66</v>
      </c>
      <c r="X77" s="198">
        <v>62.49</v>
      </c>
      <c r="Y77" s="198">
        <v>0</v>
      </c>
      <c r="Z77" s="198">
        <v>117.9</v>
      </c>
      <c r="AA77" s="198">
        <v>29.65</v>
      </c>
      <c r="AB77" s="198">
        <v>0</v>
      </c>
      <c r="AC77" s="198">
        <v>18.48</v>
      </c>
      <c r="AD77" s="198">
        <v>17.3</v>
      </c>
      <c r="AE77" s="198">
        <v>0</v>
      </c>
      <c r="AF77" s="198">
        <v>0</v>
      </c>
      <c r="AG77" s="198">
        <v>17.54</v>
      </c>
      <c r="AH77" s="198">
        <v>0</v>
      </c>
      <c r="AI77" s="198">
        <v>18.260000000000002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160.66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247.1</v>
      </c>
      <c r="L78" s="198">
        <v>9.14</v>
      </c>
      <c r="M78" s="198">
        <v>58.17</v>
      </c>
      <c r="N78" s="198">
        <v>50.04</v>
      </c>
      <c r="O78" s="198">
        <v>70.69</v>
      </c>
      <c r="P78" s="198">
        <v>22.73</v>
      </c>
      <c r="Q78" s="198">
        <v>7.16</v>
      </c>
      <c r="R78" s="198">
        <v>8.98</v>
      </c>
      <c r="S78" s="198">
        <v>11.18</v>
      </c>
      <c r="T78" s="198">
        <v>0</v>
      </c>
      <c r="U78" s="198">
        <v>59.91</v>
      </c>
      <c r="V78" s="198">
        <v>6.04</v>
      </c>
      <c r="W78" s="198">
        <v>19.66</v>
      </c>
      <c r="X78" s="198">
        <v>62.49</v>
      </c>
      <c r="Y78" s="198">
        <v>0</v>
      </c>
      <c r="Z78" s="198">
        <v>117.9</v>
      </c>
      <c r="AA78" s="198">
        <v>29.65</v>
      </c>
      <c r="AB78" s="198">
        <v>0</v>
      </c>
      <c r="AC78" s="198">
        <v>18.48</v>
      </c>
      <c r="AD78" s="198">
        <v>17.3</v>
      </c>
      <c r="AE78" s="198">
        <v>0</v>
      </c>
      <c r="AF78" s="198">
        <v>0</v>
      </c>
      <c r="AG78" s="198">
        <v>17.54</v>
      </c>
      <c r="AH78" s="198">
        <v>0</v>
      </c>
      <c r="AI78" s="198">
        <v>18.260000000000002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160.66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247.1</v>
      </c>
      <c r="L79" s="198">
        <v>9.14</v>
      </c>
      <c r="M79" s="198">
        <v>58.17</v>
      </c>
      <c r="N79" s="198">
        <v>50.04</v>
      </c>
      <c r="O79" s="198">
        <v>70.69</v>
      </c>
      <c r="P79" s="198">
        <v>22.73</v>
      </c>
      <c r="Q79" s="198">
        <v>7.16</v>
      </c>
      <c r="R79" s="198">
        <v>8.98</v>
      </c>
      <c r="S79" s="198">
        <v>11.18</v>
      </c>
      <c r="T79" s="198">
        <v>0</v>
      </c>
      <c r="U79" s="198">
        <v>59.91</v>
      </c>
      <c r="V79" s="198">
        <v>6.04</v>
      </c>
      <c r="W79" s="198">
        <v>19.66</v>
      </c>
      <c r="X79" s="198">
        <v>62.49</v>
      </c>
      <c r="Y79" s="198">
        <v>0</v>
      </c>
      <c r="Z79" s="198">
        <v>117.9</v>
      </c>
      <c r="AA79" s="198">
        <v>29.65</v>
      </c>
      <c r="AB79" s="198">
        <v>0</v>
      </c>
      <c r="AC79" s="198">
        <v>18.48</v>
      </c>
      <c r="AD79" s="198">
        <v>17.3</v>
      </c>
      <c r="AE79" s="198">
        <v>0</v>
      </c>
      <c r="AF79" s="198">
        <v>0</v>
      </c>
      <c r="AG79" s="198">
        <v>17.54</v>
      </c>
      <c r="AH79" s="198">
        <v>0</v>
      </c>
      <c r="AI79" s="198">
        <v>19.399999999999999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162.47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247.1</v>
      </c>
      <c r="L80" s="198">
        <v>9.14</v>
      </c>
      <c r="M80" s="198">
        <v>58.17</v>
      </c>
      <c r="N80" s="198">
        <v>50.04</v>
      </c>
      <c r="O80" s="198">
        <v>70.69</v>
      </c>
      <c r="P80" s="198">
        <v>22.73</v>
      </c>
      <c r="Q80" s="198">
        <v>7.16</v>
      </c>
      <c r="R80" s="198">
        <v>8.98</v>
      </c>
      <c r="S80" s="198">
        <v>11.18</v>
      </c>
      <c r="T80" s="198">
        <v>0</v>
      </c>
      <c r="U80" s="198">
        <v>59.91</v>
      </c>
      <c r="V80" s="198">
        <v>6.04</v>
      </c>
      <c r="W80" s="198">
        <v>19.66</v>
      </c>
      <c r="X80" s="198">
        <v>62.49</v>
      </c>
      <c r="Y80" s="198">
        <v>0</v>
      </c>
      <c r="Z80" s="198">
        <v>117.9</v>
      </c>
      <c r="AA80" s="198">
        <v>29.65</v>
      </c>
      <c r="AB80" s="198">
        <v>0</v>
      </c>
      <c r="AC80" s="198">
        <v>24.28</v>
      </c>
      <c r="AD80" s="198">
        <v>17.3</v>
      </c>
      <c r="AE80" s="198">
        <v>0</v>
      </c>
      <c r="AF80" s="198">
        <v>0</v>
      </c>
      <c r="AG80" s="198">
        <v>17.54</v>
      </c>
      <c r="AH80" s="198">
        <v>0</v>
      </c>
      <c r="AI80" s="198">
        <v>25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167.63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247.1</v>
      </c>
      <c r="L81" s="198">
        <v>9.14</v>
      </c>
      <c r="M81" s="198">
        <v>58.17</v>
      </c>
      <c r="N81" s="198">
        <v>50.04</v>
      </c>
      <c r="O81" s="198">
        <v>70.69</v>
      </c>
      <c r="P81" s="198">
        <v>22.87</v>
      </c>
      <c r="Q81" s="198">
        <v>7.16</v>
      </c>
      <c r="R81" s="198">
        <v>8.98</v>
      </c>
      <c r="S81" s="198">
        <v>11.18</v>
      </c>
      <c r="T81" s="198">
        <v>0</v>
      </c>
      <c r="U81" s="198">
        <v>59.91</v>
      </c>
      <c r="V81" s="198">
        <v>6.04</v>
      </c>
      <c r="W81" s="198">
        <v>19.66</v>
      </c>
      <c r="X81" s="198">
        <v>62.49</v>
      </c>
      <c r="Y81" s="198">
        <v>0</v>
      </c>
      <c r="Z81" s="198">
        <v>117.9</v>
      </c>
      <c r="AA81" s="198">
        <v>29.65</v>
      </c>
      <c r="AB81" s="198">
        <v>0</v>
      </c>
      <c r="AC81" s="198">
        <v>25</v>
      </c>
      <c r="AD81" s="198">
        <v>17.3</v>
      </c>
      <c r="AE81" s="198">
        <v>0</v>
      </c>
      <c r="AF81" s="198">
        <v>0</v>
      </c>
      <c r="AG81" s="198">
        <v>17.54</v>
      </c>
      <c r="AH81" s="198">
        <v>0</v>
      </c>
      <c r="AI81" s="198">
        <v>25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180.69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247.1</v>
      </c>
      <c r="L82" s="198">
        <v>9.14</v>
      </c>
      <c r="M82" s="198">
        <v>58.17</v>
      </c>
      <c r="N82" s="198">
        <v>50.04</v>
      </c>
      <c r="O82" s="198">
        <v>70.69</v>
      </c>
      <c r="P82" s="198">
        <v>22.87</v>
      </c>
      <c r="Q82" s="198">
        <v>7.16</v>
      </c>
      <c r="R82" s="198">
        <v>8.98</v>
      </c>
      <c r="S82" s="198">
        <v>11.18</v>
      </c>
      <c r="T82" s="198">
        <v>0</v>
      </c>
      <c r="U82" s="198">
        <v>59.91</v>
      </c>
      <c r="V82" s="198">
        <v>6.04</v>
      </c>
      <c r="W82" s="198">
        <v>19.66</v>
      </c>
      <c r="X82" s="198">
        <v>62.49</v>
      </c>
      <c r="Y82" s="198">
        <v>0</v>
      </c>
      <c r="Z82" s="198">
        <v>117.9</v>
      </c>
      <c r="AA82" s="198">
        <v>29.65</v>
      </c>
      <c r="AB82" s="198">
        <v>0</v>
      </c>
      <c r="AC82" s="198">
        <v>15.45</v>
      </c>
      <c r="AD82" s="198">
        <v>17.3</v>
      </c>
      <c r="AE82" s="198">
        <v>0</v>
      </c>
      <c r="AF82" s="198">
        <v>0</v>
      </c>
      <c r="AG82" s="198">
        <v>17.54</v>
      </c>
      <c r="AH82" s="198">
        <v>0</v>
      </c>
      <c r="AI82" s="198">
        <v>20.74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170.09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247.1</v>
      </c>
      <c r="L83" s="198">
        <v>9.14</v>
      </c>
      <c r="M83" s="198">
        <v>58.17</v>
      </c>
      <c r="N83" s="198">
        <v>50.04</v>
      </c>
      <c r="O83" s="198">
        <v>70.69</v>
      </c>
      <c r="P83" s="198">
        <v>22.87</v>
      </c>
      <c r="Q83" s="198">
        <v>7.16</v>
      </c>
      <c r="R83" s="198">
        <v>8.98</v>
      </c>
      <c r="S83" s="198">
        <v>11.18</v>
      </c>
      <c r="T83" s="198">
        <v>0</v>
      </c>
      <c r="U83" s="198">
        <v>59.91</v>
      </c>
      <c r="V83" s="198">
        <v>6.04</v>
      </c>
      <c r="W83" s="198">
        <v>19.66</v>
      </c>
      <c r="X83" s="198">
        <v>62.49</v>
      </c>
      <c r="Y83" s="198">
        <v>0</v>
      </c>
      <c r="Z83" s="198">
        <v>117.9</v>
      </c>
      <c r="AA83" s="198">
        <v>29.65</v>
      </c>
      <c r="AB83" s="198">
        <v>0</v>
      </c>
      <c r="AC83" s="198">
        <v>15.45</v>
      </c>
      <c r="AD83" s="198">
        <v>17.3</v>
      </c>
      <c r="AE83" s="198">
        <v>0</v>
      </c>
      <c r="AF83" s="198">
        <v>0</v>
      </c>
      <c r="AG83" s="198">
        <v>17.54</v>
      </c>
      <c r="AH83" s="198">
        <v>0</v>
      </c>
      <c r="AI83" s="198">
        <v>21.97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186.5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247.1</v>
      </c>
      <c r="L84" s="198">
        <v>9.14</v>
      </c>
      <c r="M84" s="198">
        <v>58.17</v>
      </c>
      <c r="N84" s="198">
        <v>50.04</v>
      </c>
      <c r="O84" s="198">
        <v>70.69</v>
      </c>
      <c r="P84" s="198">
        <v>22.87</v>
      </c>
      <c r="Q84" s="198">
        <v>7.16</v>
      </c>
      <c r="R84" s="198">
        <v>8.98</v>
      </c>
      <c r="S84" s="198">
        <v>11.18</v>
      </c>
      <c r="T84" s="198">
        <v>0</v>
      </c>
      <c r="U84" s="198">
        <v>59.91</v>
      </c>
      <c r="V84" s="198">
        <v>6.04</v>
      </c>
      <c r="W84" s="198">
        <v>19.66</v>
      </c>
      <c r="X84" s="198">
        <v>62.49</v>
      </c>
      <c r="Y84" s="198">
        <v>0</v>
      </c>
      <c r="Z84" s="198">
        <v>117.9</v>
      </c>
      <c r="AA84" s="198">
        <v>29.65</v>
      </c>
      <c r="AB84" s="198">
        <v>0</v>
      </c>
      <c r="AC84" s="198">
        <v>15.45</v>
      </c>
      <c r="AD84" s="198">
        <v>17.3</v>
      </c>
      <c r="AE84" s="198">
        <v>0</v>
      </c>
      <c r="AF84" s="198">
        <v>0</v>
      </c>
      <c r="AG84" s="198">
        <v>17.54</v>
      </c>
      <c r="AH84" s="198">
        <v>0</v>
      </c>
      <c r="AI84" s="198">
        <v>22.28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186.5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247.1</v>
      </c>
      <c r="L85" s="198">
        <v>9.14</v>
      </c>
      <c r="M85" s="198">
        <v>58.17</v>
      </c>
      <c r="N85" s="198">
        <v>50.04</v>
      </c>
      <c r="O85" s="198">
        <v>70.69</v>
      </c>
      <c r="P85" s="198">
        <v>22.87</v>
      </c>
      <c r="Q85" s="198">
        <v>7.16</v>
      </c>
      <c r="R85" s="198">
        <v>8.98</v>
      </c>
      <c r="S85" s="198">
        <v>11.18</v>
      </c>
      <c r="T85" s="198">
        <v>0</v>
      </c>
      <c r="U85" s="198">
        <v>59.91</v>
      </c>
      <c r="V85" s="198">
        <v>6.04</v>
      </c>
      <c r="W85" s="198">
        <v>19.66</v>
      </c>
      <c r="X85" s="198">
        <v>62.49</v>
      </c>
      <c r="Y85" s="198">
        <v>0</v>
      </c>
      <c r="Z85" s="198">
        <v>117.9</v>
      </c>
      <c r="AA85" s="198">
        <v>29.65</v>
      </c>
      <c r="AB85" s="198">
        <v>0</v>
      </c>
      <c r="AC85" s="198">
        <v>38.049999999999997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22.28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179.57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247.1</v>
      </c>
      <c r="L86" s="198">
        <v>9.14</v>
      </c>
      <c r="M86" s="198">
        <v>58.17</v>
      </c>
      <c r="N86" s="198">
        <v>50.04</v>
      </c>
      <c r="O86" s="198">
        <v>70.69</v>
      </c>
      <c r="P86" s="198">
        <v>22.87</v>
      </c>
      <c r="Q86" s="198">
        <v>7.16</v>
      </c>
      <c r="R86" s="198">
        <v>8.98</v>
      </c>
      <c r="S86" s="198">
        <v>11.18</v>
      </c>
      <c r="T86" s="198">
        <v>0</v>
      </c>
      <c r="U86" s="198">
        <v>59.91</v>
      </c>
      <c r="V86" s="198">
        <v>6.04</v>
      </c>
      <c r="W86" s="198">
        <v>19.66</v>
      </c>
      <c r="X86" s="198">
        <v>62.49</v>
      </c>
      <c r="Y86" s="198">
        <v>0</v>
      </c>
      <c r="Z86" s="198">
        <v>117.9</v>
      </c>
      <c r="AA86" s="198">
        <v>29.65</v>
      </c>
      <c r="AB86" s="198">
        <v>0</v>
      </c>
      <c r="AC86" s="198">
        <v>38.049999999999997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22.28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189.54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247.1</v>
      </c>
      <c r="L87" s="198">
        <v>9.14</v>
      </c>
      <c r="M87" s="198">
        <v>58.17</v>
      </c>
      <c r="N87" s="198">
        <v>50.04</v>
      </c>
      <c r="O87" s="198">
        <v>70.69</v>
      </c>
      <c r="P87" s="198">
        <v>22.87</v>
      </c>
      <c r="Q87" s="198">
        <v>7.16</v>
      </c>
      <c r="R87" s="198">
        <v>8.98</v>
      </c>
      <c r="S87" s="198">
        <v>11.18</v>
      </c>
      <c r="T87" s="198">
        <v>0</v>
      </c>
      <c r="U87" s="198">
        <v>59.91</v>
      </c>
      <c r="V87" s="198">
        <v>6.04</v>
      </c>
      <c r="W87" s="198">
        <v>19.66</v>
      </c>
      <c r="X87" s="198">
        <v>62.49</v>
      </c>
      <c r="Y87" s="198">
        <v>0</v>
      </c>
      <c r="Z87" s="198">
        <v>117.9</v>
      </c>
      <c r="AA87" s="198">
        <v>29.65</v>
      </c>
      <c r="AB87" s="198">
        <v>0</v>
      </c>
      <c r="AC87" s="198">
        <v>38.049999999999997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17.86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197.95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247.1</v>
      </c>
      <c r="L88" s="198">
        <v>9.14</v>
      </c>
      <c r="M88" s="198">
        <v>58.17</v>
      </c>
      <c r="N88" s="198">
        <v>50.04</v>
      </c>
      <c r="O88" s="198">
        <v>70.69</v>
      </c>
      <c r="P88" s="198">
        <v>22.87</v>
      </c>
      <c r="Q88" s="198">
        <v>7.16</v>
      </c>
      <c r="R88" s="198">
        <v>8.98</v>
      </c>
      <c r="S88" s="198">
        <v>11.18</v>
      </c>
      <c r="T88" s="198">
        <v>0</v>
      </c>
      <c r="U88" s="198">
        <v>59.91</v>
      </c>
      <c r="V88" s="198">
        <v>6.04</v>
      </c>
      <c r="W88" s="198">
        <v>19.66</v>
      </c>
      <c r="X88" s="198">
        <v>62.49</v>
      </c>
      <c r="Y88" s="198">
        <v>0</v>
      </c>
      <c r="Z88" s="198">
        <v>117.9</v>
      </c>
      <c r="AA88" s="198">
        <v>29.65</v>
      </c>
      <c r="AB88" s="198">
        <v>0</v>
      </c>
      <c r="AC88" s="198">
        <v>38.049999999999997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17.86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194.63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247.1</v>
      </c>
      <c r="L89" s="198">
        <v>9.14</v>
      </c>
      <c r="M89" s="198">
        <v>58.17</v>
      </c>
      <c r="N89" s="198">
        <v>50.04</v>
      </c>
      <c r="O89" s="198">
        <v>70.69</v>
      </c>
      <c r="P89" s="198">
        <v>23.3</v>
      </c>
      <c r="Q89" s="198">
        <v>7.16</v>
      </c>
      <c r="R89" s="198">
        <v>8.98</v>
      </c>
      <c r="S89" s="198">
        <v>11.18</v>
      </c>
      <c r="T89" s="198">
        <v>0</v>
      </c>
      <c r="U89" s="198">
        <v>59.91</v>
      </c>
      <c r="V89" s="198">
        <v>6.04</v>
      </c>
      <c r="W89" s="198">
        <v>19.66</v>
      </c>
      <c r="X89" s="198">
        <v>62.49</v>
      </c>
      <c r="Y89" s="198">
        <v>0</v>
      </c>
      <c r="Z89" s="198">
        <v>117.9</v>
      </c>
      <c r="AA89" s="198">
        <v>29.65</v>
      </c>
      <c r="AB89" s="198">
        <v>0</v>
      </c>
      <c r="AC89" s="198">
        <v>39.14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17.86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194.63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247.1</v>
      </c>
      <c r="L90" s="198">
        <v>9.14</v>
      </c>
      <c r="M90" s="198">
        <v>58.17</v>
      </c>
      <c r="N90" s="198">
        <v>50.04</v>
      </c>
      <c r="O90" s="198">
        <v>70.69</v>
      </c>
      <c r="P90" s="198">
        <v>23.58</v>
      </c>
      <c r="Q90" s="198">
        <v>7.16</v>
      </c>
      <c r="R90" s="198">
        <v>8.98</v>
      </c>
      <c r="S90" s="198">
        <v>11.18</v>
      </c>
      <c r="T90" s="198">
        <v>0</v>
      </c>
      <c r="U90" s="198">
        <v>59.91</v>
      </c>
      <c r="V90" s="198">
        <v>6.04</v>
      </c>
      <c r="W90" s="198">
        <v>19.66</v>
      </c>
      <c r="X90" s="198">
        <v>62.49</v>
      </c>
      <c r="Y90" s="198">
        <v>0</v>
      </c>
      <c r="Z90" s="198">
        <v>117.9</v>
      </c>
      <c r="AA90" s="198">
        <v>29.65</v>
      </c>
      <c r="AB90" s="198">
        <v>0</v>
      </c>
      <c r="AC90" s="198">
        <v>39.14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29.8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197.95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247.1</v>
      </c>
      <c r="L91" s="198">
        <v>9.14</v>
      </c>
      <c r="M91" s="198">
        <v>58.17</v>
      </c>
      <c r="N91" s="198">
        <v>50.04</v>
      </c>
      <c r="O91" s="198">
        <v>70.69</v>
      </c>
      <c r="P91" s="198">
        <v>23.58</v>
      </c>
      <c r="Q91" s="198">
        <v>7.16</v>
      </c>
      <c r="R91" s="198">
        <v>8.98</v>
      </c>
      <c r="S91" s="198">
        <v>11.18</v>
      </c>
      <c r="T91" s="198">
        <v>0</v>
      </c>
      <c r="U91" s="198">
        <v>59.91</v>
      </c>
      <c r="V91" s="198">
        <v>6.04</v>
      </c>
      <c r="W91" s="198">
        <v>19.66</v>
      </c>
      <c r="X91" s="198">
        <v>62.49</v>
      </c>
      <c r="Y91" s="198">
        <v>0</v>
      </c>
      <c r="Z91" s="198">
        <v>117.9</v>
      </c>
      <c r="AA91" s="198">
        <v>29.65</v>
      </c>
      <c r="AB91" s="198">
        <v>0</v>
      </c>
      <c r="AC91" s="198">
        <v>57.62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39.04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200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247.1</v>
      </c>
      <c r="L92" s="198">
        <v>9.14</v>
      </c>
      <c r="M92" s="198">
        <v>58.17</v>
      </c>
      <c r="N92" s="198">
        <v>50.04</v>
      </c>
      <c r="O92" s="198">
        <v>70.69</v>
      </c>
      <c r="P92" s="198">
        <v>23.58</v>
      </c>
      <c r="Q92" s="198">
        <v>7.16</v>
      </c>
      <c r="R92" s="198">
        <v>8.98</v>
      </c>
      <c r="S92" s="198">
        <v>11.18</v>
      </c>
      <c r="T92" s="198">
        <v>0</v>
      </c>
      <c r="U92" s="198">
        <v>59.91</v>
      </c>
      <c r="V92" s="198">
        <v>6.04</v>
      </c>
      <c r="W92" s="198">
        <v>19.66</v>
      </c>
      <c r="X92" s="198">
        <v>62.49</v>
      </c>
      <c r="Y92" s="198">
        <v>0</v>
      </c>
      <c r="Z92" s="198">
        <v>117.9</v>
      </c>
      <c r="AA92" s="198">
        <v>29.65</v>
      </c>
      <c r="AB92" s="198">
        <v>0</v>
      </c>
      <c r="AC92" s="198">
        <v>57.62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39.04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200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247.1</v>
      </c>
      <c r="L93" s="198">
        <v>9.14</v>
      </c>
      <c r="M93" s="198">
        <v>58.17</v>
      </c>
      <c r="N93" s="198">
        <v>50.04</v>
      </c>
      <c r="O93" s="198">
        <v>70.69</v>
      </c>
      <c r="P93" s="198">
        <v>23.94</v>
      </c>
      <c r="Q93" s="198">
        <v>7.16</v>
      </c>
      <c r="R93" s="198">
        <v>8.98</v>
      </c>
      <c r="S93" s="198">
        <v>11.18</v>
      </c>
      <c r="T93" s="198">
        <v>0</v>
      </c>
      <c r="U93" s="198">
        <v>59.91</v>
      </c>
      <c r="V93" s="198">
        <v>6.04</v>
      </c>
      <c r="W93" s="198">
        <v>19.66</v>
      </c>
      <c r="X93" s="198">
        <v>62.49</v>
      </c>
      <c r="Y93" s="198">
        <v>0</v>
      </c>
      <c r="Z93" s="198">
        <v>117.9</v>
      </c>
      <c r="AA93" s="198">
        <v>29.65</v>
      </c>
      <c r="AB93" s="198">
        <v>0</v>
      </c>
      <c r="AC93" s="198">
        <v>47.14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52.73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200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247.1</v>
      </c>
      <c r="L94" s="198">
        <v>9.14</v>
      </c>
      <c r="M94" s="198">
        <v>58.17</v>
      </c>
      <c r="N94" s="198">
        <v>50.04</v>
      </c>
      <c r="O94" s="198">
        <v>70.69</v>
      </c>
      <c r="P94" s="198">
        <v>23.94</v>
      </c>
      <c r="Q94" s="198">
        <v>7.16</v>
      </c>
      <c r="R94" s="198">
        <v>8.98</v>
      </c>
      <c r="S94" s="198">
        <v>11.18</v>
      </c>
      <c r="T94" s="198">
        <v>0</v>
      </c>
      <c r="U94" s="198">
        <v>59.91</v>
      </c>
      <c r="V94" s="198">
        <v>6.04</v>
      </c>
      <c r="W94" s="198">
        <v>19.66</v>
      </c>
      <c r="X94" s="198">
        <v>62.49</v>
      </c>
      <c r="Y94" s="198">
        <v>0</v>
      </c>
      <c r="Z94" s="198">
        <v>117.9</v>
      </c>
      <c r="AA94" s="198">
        <v>29.65</v>
      </c>
      <c r="AB94" s="198">
        <v>0</v>
      </c>
      <c r="AC94" s="198">
        <v>47.14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52.73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200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247.1</v>
      </c>
      <c r="L95" s="198">
        <v>9.14</v>
      </c>
      <c r="M95" s="198">
        <v>58.17</v>
      </c>
      <c r="N95" s="198">
        <v>50.04</v>
      </c>
      <c r="O95" s="198">
        <v>70.69</v>
      </c>
      <c r="P95" s="198">
        <v>23.94</v>
      </c>
      <c r="Q95" s="198">
        <v>7.16</v>
      </c>
      <c r="R95" s="198">
        <v>8.98</v>
      </c>
      <c r="S95" s="198">
        <v>11.18</v>
      </c>
      <c r="T95" s="198">
        <v>0</v>
      </c>
      <c r="U95" s="198">
        <v>59.91</v>
      </c>
      <c r="V95" s="198">
        <v>6.04</v>
      </c>
      <c r="W95" s="198">
        <v>19.66</v>
      </c>
      <c r="X95" s="198">
        <v>62.49</v>
      </c>
      <c r="Y95" s="198">
        <v>0</v>
      </c>
      <c r="Z95" s="198">
        <v>117.9</v>
      </c>
      <c r="AA95" s="198">
        <v>29.65</v>
      </c>
      <c r="AB95" s="198">
        <v>0</v>
      </c>
      <c r="AC95" s="198">
        <v>57.66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52.69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200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247.1</v>
      </c>
      <c r="L96" s="198">
        <v>9.14</v>
      </c>
      <c r="M96" s="198">
        <v>58.17</v>
      </c>
      <c r="N96" s="198">
        <v>50.04</v>
      </c>
      <c r="O96" s="198">
        <v>70.69</v>
      </c>
      <c r="P96" s="198">
        <v>23.94</v>
      </c>
      <c r="Q96" s="198">
        <v>7.16</v>
      </c>
      <c r="R96" s="198">
        <v>8.98</v>
      </c>
      <c r="S96" s="198">
        <v>11.18</v>
      </c>
      <c r="T96" s="198">
        <v>0</v>
      </c>
      <c r="U96" s="198">
        <v>59.91</v>
      </c>
      <c r="V96" s="198">
        <v>6.04</v>
      </c>
      <c r="W96" s="198">
        <v>19.66</v>
      </c>
      <c r="X96" s="198">
        <v>62.49</v>
      </c>
      <c r="Y96" s="198">
        <v>0</v>
      </c>
      <c r="Z96" s="198">
        <v>117.9</v>
      </c>
      <c r="AA96" s="198">
        <v>29.65</v>
      </c>
      <c r="AB96" s="198">
        <v>0</v>
      </c>
      <c r="AC96" s="198">
        <v>57.66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44.31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200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247.1</v>
      </c>
      <c r="L97" s="198">
        <v>9.14</v>
      </c>
      <c r="M97" s="198">
        <v>58.17</v>
      </c>
      <c r="N97" s="198">
        <v>50.04</v>
      </c>
      <c r="O97" s="198">
        <v>70.69</v>
      </c>
      <c r="P97" s="198">
        <v>23.94</v>
      </c>
      <c r="Q97" s="198">
        <v>7.16</v>
      </c>
      <c r="R97" s="198">
        <v>8.98</v>
      </c>
      <c r="S97" s="198">
        <v>11.18</v>
      </c>
      <c r="T97" s="198">
        <v>0</v>
      </c>
      <c r="U97" s="198">
        <v>59.91</v>
      </c>
      <c r="V97" s="198">
        <v>6.04</v>
      </c>
      <c r="W97" s="198">
        <v>19.66</v>
      </c>
      <c r="X97" s="198">
        <v>62.49</v>
      </c>
      <c r="Y97" s="198">
        <v>0</v>
      </c>
      <c r="Z97" s="198">
        <v>117.9</v>
      </c>
      <c r="AA97" s="198">
        <v>29.65</v>
      </c>
      <c r="AB97" s="198">
        <v>0</v>
      </c>
      <c r="AC97" s="198">
        <v>39.14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36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140.44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247.1</v>
      </c>
      <c r="L98" s="198">
        <v>9.14</v>
      </c>
      <c r="M98" s="198">
        <v>58.17</v>
      </c>
      <c r="N98" s="198">
        <v>50.04</v>
      </c>
      <c r="O98" s="198">
        <v>70.69</v>
      </c>
      <c r="P98" s="198">
        <v>23.94</v>
      </c>
      <c r="Q98" s="198">
        <v>7.16</v>
      </c>
      <c r="R98" s="198">
        <v>8.98</v>
      </c>
      <c r="S98" s="198">
        <v>11.18</v>
      </c>
      <c r="T98" s="198">
        <v>0</v>
      </c>
      <c r="U98" s="198">
        <v>59.91</v>
      </c>
      <c r="V98" s="198">
        <v>6.04</v>
      </c>
      <c r="W98" s="198">
        <v>19.66</v>
      </c>
      <c r="X98" s="198">
        <v>62.49</v>
      </c>
      <c r="Y98" s="198">
        <v>0</v>
      </c>
      <c r="Z98" s="198">
        <v>117.9</v>
      </c>
      <c r="AA98" s="198">
        <v>29.65</v>
      </c>
      <c r="AB98" s="198">
        <v>0</v>
      </c>
      <c r="AC98" s="198">
        <v>39.14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36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143.91999999999999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9.8839999999999968</v>
      </c>
      <c r="L99">
        <f t="shared" si="0"/>
        <v>0.21935999999999972</v>
      </c>
      <c r="M99">
        <f t="shared" si="0"/>
        <v>1.4027600000000013</v>
      </c>
      <c r="N99">
        <f t="shared" si="0"/>
        <v>1.2009599999999994</v>
      </c>
      <c r="O99">
        <f t="shared" si="0"/>
        <v>1.6965599999999967</v>
      </c>
      <c r="P99">
        <f t="shared" si="0"/>
        <v>0.56865000000000043</v>
      </c>
      <c r="Q99">
        <f t="shared" si="0"/>
        <v>0.19269999999999982</v>
      </c>
      <c r="R99">
        <f t="shared" si="0"/>
        <v>0.31052250000000031</v>
      </c>
      <c r="S99">
        <f t="shared" si="0"/>
        <v>0.26831999999999956</v>
      </c>
      <c r="T99">
        <f t="shared" si="0"/>
        <v>0</v>
      </c>
      <c r="U99">
        <f t="shared" si="0"/>
        <v>1.437839999999998</v>
      </c>
      <c r="V99">
        <f t="shared" si="0"/>
        <v>0.14496000000000009</v>
      </c>
      <c r="W99">
        <f t="shared" si="0"/>
        <v>0.47184000000000076</v>
      </c>
      <c r="X99">
        <f t="shared" si="0"/>
        <v>1.4997599999999967</v>
      </c>
      <c r="Y99">
        <f t="shared" si="0"/>
        <v>0</v>
      </c>
      <c r="Z99">
        <f t="shared" si="0"/>
        <v>2.8295999999999948</v>
      </c>
      <c r="AA99">
        <f t="shared" si="0"/>
        <v>0.71160000000000123</v>
      </c>
      <c r="AB99">
        <f t="shared" si="0"/>
        <v>0</v>
      </c>
      <c r="AC99">
        <f t="shared" si="0"/>
        <v>0.4722925</v>
      </c>
      <c r="AD99">
        <f t="shared" si="0"/>
        <v>5.6225000000000018E-2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0.53968000000000005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2.6156724999999992</v>
      </c>
      <c r="AP99">
        <f t="shared" si="0"/>
        <v>0</v>
      </c>
      <c r="AQ99">
        <f t="shared" ref="AQ99:AT99" si="1">SUM(AQ3:AQ98)/4000</f>
        <v>0.41507749999999999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159.19</v>
      </c>
      <c r="L3" s="198">
        <v>52.69</v>
      </c>
      <c r="M3" s="198">
        <v>0</v>
      </c>
      <c r="N3" s="198">
        <v>28.94</v>
      </c>
      <c r="O3" s="198">
        <v>48.6</v>
      </c>
      <c r="P3" s="198">
        <v>60.03</v>
      </c>
      <c r="Q3" s="198">
        <v>5.03</v>
      </c>
      <c r="R3" s="198">
        <v>10.39</v>
      </c>
      <c r="S3" s="198">
        <v>6.46</v>
      </c>
      <c r="T3" s="198">
        <v>0</v>
      </c>
      <c r="U3" s="198">
        <v>220.1</v>
      </c>
      <c r="V3" s="198">
        <v>3.49</v>
      </c>
      <c r="W3" s="198">
        <v>11.37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7.99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25.47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159.19</v>
      </c>
      <c r="L4" s="198">
        <v>52.69</v>
      </c>
      <c r="M4" s="198">
        <v>0</v>
      </c>
      <c r="N4" s="198">
        <v>28.94</v>
      </c>
      <c r="O4" s="198">
        <v>48.6</v>
      </c>
      <c r="P4" s="198">
        <v>60.03</v>
      </c>
      <c r="Q4" s="198">
        <v>5.03</v>
      </c>
      <c r="R4" s="198">
        <v>10.39</v>
      </c>
      <c r="S4" s="198">
        <v>6.46</v>
      </c>
      <c r="T4" s="198">
        <v>0</v>
      </c>
      <c r="U4" s="198">
        <v>220.1</v>
      </c>
      <c r="V4" s="198">
        <v>3.49</v>
      </c>
      <c r="W4" s="198">
        <v>11.37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7.99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24.32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159.19</v>
      </c>
      <c r="L5" s="198">
        <v>52.69</v>
      </c>
      <c r="M5" s="198">
        <v>0</v>
      </c>
      <c r="N5" s="198">
        <v>28.94</v>
      </c>
      <c r="O5" s="198">
        <v>48.6</v>
      </c>
      <c r="P5" s="198">
        <v>60.03</v>
      </c>
      <c r="Q5" s="198">
        <v>5.03</v>
      </c>
      <c r="R5" s="198">
        <v>10.39</v>
      </c>
      <c r="S5" s="198">
        <v>6.46</v>
      </c>
      <c r="T5" s="198">
        <v>0</v>
      </c>
      <c r="U5" s="198">
        <v>220.1</v>
      </c>
      <c r="V5" s="198">
        <v>3.49</v>
      </c>
      <c r="W5" s="198">
        <v>11.37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7.99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25.47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159.19</v>
      </c>
      <c r="L6" s="198">
        <v>52.69</v>
      </c>
      <c r="M6" s="198">
        <v>0</v>
      </c>
      <c r="N6" s="198">
        <v>28.94</v>
      </c>
      <c r="O6" s="198">
        <v>48.6</v>
      </c>
      <c r="P6" s="198">
        <v>60.03</v>
      </c>
      <c r="Q6" s="198">
        <v>5.03</v>
      </c>
      <c r="R6" s="198">
        <v>10.39</v>
      </c>
      <c r="S6" s="198">
        <v>6.46</v>
      </c>
      <c r="T6" s="198">
        <v>0</v>
      </c>
      <c r="U6" s="198">
        <v>220.1</v>
      </c>
      <c r="V6" s="198">
        <v>3.49</v>
      </c>
      <c r="W6" s="198">
        <v>11.37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7.99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23.28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159.19</v>
      </c>
      <c r="L7" s="198">
        <v>52.69</v>
      </c>
      <c r="M7" s="198">
        <v>0</v>
      </c>
      <c r="N7" s="198">
        <v>28.94</v>
      </c>
      <c r="O7" s="198">
        <v>48.6</v>
      </c>
      <c r="P7" s="198">
        <v>60.03</v>
      </c>
      <c r="Q7" s="198">
        <v>5.03</v>
      </c>
      <c r="R7" s="198">
        <v>10.39</v>
      </c>
      <c r="S7" s="198">
        <v>6.46</v>
      </c>
      <c r="T7" s="198">
        <v>0</v>
      </c>
      <c r="U7" s="198">
        <v>220.1</v>
      </c>
      <c r="V7" s="198">
        <v>3.49</v>
      </c>
      <c r="W7" s="198">
        <v>11.37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7.99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24.32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159.19</v>
      </c>
      <c r="L8" s="198">
        <v>52.69</v>
      </c>
      <c r="M8" s="198">
        <v>0</v>
      </c>
      <c r="N8" s="198">
        <v>28.94</v>
      </c>
      <c r="O8" s="198">
        <v>48.6</v>
      </c>
      <c r="P8" s="198">
        <v>60.03</v>
      </c>
      <c r="Q8" s="198">
        <v>5.03</v>
      </c>
      <c r="R8" s="198">
        <v>10.39</v>
      </c>
      <c r="S8" s="198">
        <v>6.46</v>
      </c>
      <c r="T8" s="198">
        <v>0</v>
      </c>
      <c r="U8" s="198">
        <v>220.1</v>
      </c>
      <c r="V8" s="198">
        <v>3.49</v>
      </c>
      <c r="W8" s="198">
        <v>11.37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7.99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25.47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30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159.19</v>
      </c>
      <c r="L9" s="198">
        <v>52.69</v>
      </c>
      <c r="M9" s="198">
        <v>0</v>
      </c>
      <c r="N9" s="198">
        <v>28.94</v>
      </c>
      <c r="O9" s="198">
        <v>48.6</v>
      </c>
      <c r="P9" s="198">
        <v>60.03</v>
      </c>
      <c r="Q9" s="198">
        <v>5.03</v>
      </c>
      <c r="R9" s="198">
        <v>10.39</v>
      </c>
      <c r="S9" s="198">
        <v>6.46</v>
      </c>
      <c r="T9" s="198">
        <v>0</v>
      </c>
      <c r="U9" s="198">
        <v>220.1</v>
      </c>
      <c r="V9" s="198">
        <v>3.49</v>
      </c>
      <c r="W9" s="198">
        <v>11.37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7.99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22.31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30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159.19</v>
      </c>
      <c r="L10" s="198">
        <v>52.69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5.03</v>
      </c>
      <c r="R10" s="198">
        <v>10.39</v>
      </c>
      <c r="S10" s="198">
        <v>6.46</v>
      </c>
      <c r="T10" s="198">
        <v>0</v>
      </c>
      <c r="U10" s="198">
        <v>220.1</v>
      </c>
      <c r="V10" s="198">
        <v>3.49</v>
      </c>
      <c r="W10" s="198">
        <v>11.37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7.99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23.28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30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159.19</v>
      </c>
      <c r="L11" s="198">
        <v>52.69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5.03</v>
      </c>
      <c r="R11" s="198">
        <v>8.5</v>
      </c>
      <c r="S11" s="198">
        <v>6.46</v>
      </c>
      <c r="T11" s="198">
        <v>0</v>
      </c>
      <c r="U11" s="198">
        <v>220.1</v>
      </c>
      <c r="V11" s="198">
        <v>3.49</v>
      </c>
      <c r="W11" s="198">
        <v>11.37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7.99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25.47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30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159.19</v>
      </c>
      <c r="L12" s="198">
        <v>52.69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5.03</v>
      </c>
      <c r="R12" s="198">
        <v>8.5</v>
      </c>
      <c r="S12" s="198">
        <v>6.46</v>
      </c>
      <c r="T12" s="198">
        <v>0</v>
      </c>
      <c r="U12" s="198">
        <v>220.1</v>
      </c>
      <c r="V12" s="198">
        <v>3.49</v>
      </c>
      <c r="W12" s="198">
        <v>11.37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8.4700000000000006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25.47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30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159.19</v>
      </c>
      <c r="L13" s="198">
        <v>52.69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5.03</v>
      </c>
      <c r="R13" s="198">
        <v>8.5</v>
      </c>
      <c r="S13" s="198">
        <v>6.46</v>
      </c>
      <c r="T13" s="198">
        <v>0</v>
      </c>
      <c r="U13" s="198">
        <v>220.1</v>
      </c>
      <c r="V13" s="198">
        <v>3.49</v>
      </c>
      <c r="W13" s="198">
        <v>11.37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8.4700000000000006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23.28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159.19</v>
      </c>
      <c r="L14" s="198">
        <v>52.69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5.03</v>
      </c>
      <c r="R14" s="198">
        <v>8.5</v>
      </c>
      <c r="S14" s="198">
        <v>6.46</v>
      </c>
      <c r="T14" s="198">
        <v>0</v>
      </c>
      <c r="U14" s="198">
        <v>220.1</v>
      </c>
      <c r="V14" s="198">
        <v>3.49</v>
      </c>
      <c r="W14" s="198">
        <v>11.37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8.4700000000000006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21.43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159.19</v>
      </c>
      <c r="L15" s="198">
        <v>52.69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5.03</v>
      </c>
      <c r="R15" s="198">
        <v>8.5</v>
      </c>
      <c r="S15" s="198">
        <v>6.46</v>
      </c>
      <c r="T15" s="198">
        <v>0</v>
      </c>
      <c r="U15" s="198">
        <v>220.1</v>
      </c>
      <c r="V15" s="198">
        <v>3.49</v>
      </c>
      <c r="W15" s="198">
        <v>11.37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8.4700000000000006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24.32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159.19</v>
      </c>
      <c r="L16" s="198">
        <v>52.69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5.03</v>
      </c>
      <c r="R16" s="198">
        <v>8.5</v>
      </c>
      <c r="S16" s="198">
        <v>6.46</v>
      </c>
      <c r="T16" s="198">
        <v>0</v>
      </c>
      <c r="U16" s="198">
        <v>220.1</v>
      </c>
      <c r="V16" s="198">
        <v>3.49</v>
      </c>
      <c r="W16" s="198">
        <v>11.37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8.4700000000000006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24.32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159.19</v>
      </c>
      <c r="L17" s="198">
        <v>52.69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5.03</v>
      </c>
      <c r="R17" s="198">
        <v>8.5</v>
      </c>
      <c r="S17" s="198">
        <v>6.46</v>
      </c>
      <c r="T17" s="198">
        <v>0</v>
      </c>
      <c r="U17" s="198">
        <v>220.1</v>
      </c>
      <c r="V17" s="198">
        <v>3.49</v>
      </c>
      <c r="W17" s="198">
        <v>11.37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8.4700000000000006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24.32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159.19</v>
      </c>
      <c r="L18" s="198">
        <v>52.69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5.03</v>
      </c>
      <c r="R18" s="198">
        <v>8.5</v>
      </c>
      <c r="S18" s="198">
        <v>6.46</v>
      </c>
      <c r="T18" s="198">
        <v>0</v>
      </c>
      <c r="U18" s="198">
        <v>220.1</v>
      </c>
      <c r="V18" s="198">
        <v>3.49</v>
      </c>
      <c r="W18" s="198">
        <v>11.37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7.99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22.31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159.19</v>
      </c>
      <c r="L19" s="198">
        <v>52.69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5.03</v>
      </c>
      <c r="R19" s="198">
        <v>8.5</v>
      </c>
      <c r="S19" s="198">
        <v>6.46</v>
      </c>
      <c r="T19" s="198">
        <v>0</v>
      </c>
      <c r="U19" s="198">
        <v>220.1</v>
      </c>
      <c r="V19" s="198">
        <v>3.49</v>
      </c>
      <c r="W19" s="198">
        <v>11.37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7.99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24.32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159.19</v>
      </c>
      <c r="L20" s="198">
        <v>52.69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5.03</v>
      </c>
      <c r="R20" s="198">
        <v>8.5</v>
      </c>
      <c r="S20" s="198">
        <v>6.46</v>
      </c>
      <c r="T20" s="198">
        <v>0</v>
      </c>
      <c r="U20" s="198">
        <v>220.1</v>
      </c>
      <c r="V20" s="198">
        <v>3.49</v>
      </c>
      <c r="W20" s="198">
        <v>11.37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7.99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24.32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159.19</v>
      </c>
      <c r="L21" s="198">
        <v>52.69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5.03</v>
      </c>
      <c r="R21" s="198">
        <v>8.5</v>
      </c>
      <c r="S21" s="198">
        <v>6.46</v>
      </c>
      <c r="T21" s="198">
        <v>0</v>
      </c>
      <c r="U21" s="198">
        <v>220.1</v>
      </c>
      <c r="V21" s="198">
        <v>3.49</v>
      </c>
      <c r="W21" s="198">
        <v>11.37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7.99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24.32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159.19</v>
      </c>
      <c r="L22" s="198">
        <v>52.69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5.03</v>
      </c>
      <c r="R22" s="198">
        <v>8.5</v>
      </c>
      <c r="S22" s="198">
        <v>6.46</v>
      </c>
      <c r="T22" s="198">
        <v>0</v>
      </c>
      <c r="U22" s="198">
        <v>220.1</v>
      </c>
      <c r="V22" s="198">
        <v>3.49</v>
      </c>
      <c r="W22" s="198">
        <v>11.37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7.99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24.32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159.19</v>
      </c>
      <c r="L23" s="198">
        <v>52.69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5.03</v>
      </c>
      <c r="R23" s="198">
        <v>8.5</v>
      </c>
      <c r="S23" s="198">
        <v>6.46</v>
      </c>
      <c r="T23" s="198">
        <v>0</v>
      </c>
      <c r="U23" s="198">
        <v>220.1</v>
      </c>
      <c r="V23" s="198">
        <v>3.49</v>
      </c>
      <c r="W23" s="198">
        <v>11.37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7.99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21.43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52.69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5.03</v>
      </c>
      <c r="R24" s="198">
        <v>8.5</v>
      </c>
      <c r="S24" s="198">
        <v>6.46</v>
      </c>
      <c r="T24" s="198">
        <v>0</v>
      </c>
      <c r="U24" s="198">
        <v>220.1</v>
      </c>
      <c r="V24" s="198">
        <v>3.49</v>
      </c>
      <c r="W24" s="198">
        <v>11.37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7.99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25.47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52.69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5.03</v>
      </c>
      <c r="R25" s="198">
        <v>8.5</v>
      </c>
      <c r="S25" s="198">
        <v>6.46</v>
      </c>
      <c r="T25" s="198">
        <v>0</v>
      </c>
      <c r="U25" s="198">
        <v>220.1</v>
      </c>
      <c r="V25" s="198">
        <v>3.49</v>
      </c>
      <c r="W25" s="198">
        <v>11.37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7.99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25.47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52.69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5.03</v>
      </c>
      <c r="R26" s="198">
        <v>8.5</v>
      </c>
      <c r="S26" s="198">
        <v>6.46</v>
      </c>
      <c r="T26" s="198">
        <v>0</v>
      </c>
      <c r="U26" s="198">
        <v>220.1</v>
      </c>
      <c r="V26" s="198">
        <v>3.49</v>
      </c>
      <c r="W26" s="198">
        <v>11.37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8.4700000000000006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25.47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52.69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5.03</v>
      </c>
      <c r="R27" s="198">
        <v>8.5</v>
      </c>
      <c r="S27" s="198">
        <v>6.46</v>
      </c>
      <c r="T27" s="198">
        <v>0</v>
      </c>
      <c r="U27" s="198">
        <v>220.1</v>
      </c>
      <c r="V27" s="198">
        <v>3.49</v>
      </c>
      <c r="W27" s="198">
        <v>11.37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8.4700000000000006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21.43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3.24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52.69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5.03</v>
      </c>
      <c r="R28" s="198">
        <v>8.5</v>
      </c>
      <c r="S28" s="198">
        <v>6.46</v>
      </c>
      <c r="T28" s="198">
        <v>0</v>
      </c>
      <c r="U28" s="198">
        <v>220.1</v>
      </c>
      <c r="V28" s="198">
        <v>3.49</v>
      </c>
      <c r="W28" s="198">
        <v>11.37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8.4700000000000006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21.43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8.66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52.69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5.03</v>
      </c>
      <c r="R29" s="198">
        <v>8.5</v>
      </c>
      <c r="S29" s="198">
        <v>6.46</v>
      </c>
      <c r="T29" s="198">
        <v>0</v>
      </c>
      <c r="U29" s="198">
        <v>220.1</v>
      </c>
      <c r="V29" s="198">
        <v>3.49</v>
      </c>
      <c r="W29" s="198">
        <v>11.37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8.4700000000000006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25.47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15.06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52.69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5.03</v>
      </c>
      <c r="R30" s="198">
        <v>8.5</v>
      </c>
      <c r="S30" s="198">
        <v>6.46</v>
      </c>
      <c r="T30" s="198">
        <v>0</v>
      </c>
      <c r="U30" s="198">
        <v>220.1</v>
      </c>
      <c r="V30" s="198">
        <v>3.49</v>
      </c>
      <c r="W30" s="198">
        <v>11.37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7.99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26.73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23.26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52.69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5.03</v>
      </c>
      <c r="R31" s="198">
        <v>8.5</v>
      </c>
      <c r="S31" s="198">
        <v>6.46</v>
      </c>
      <c r="T31" s="198">
        <v>0</v>
      </c>
      <c r="U31" s="198">
        <v>220.1</v>
      </c>
      <c r="V31" s="198">
        <v>3.49</v>
      </c>
      <c r="W31" s="198">
        <v>11.37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7.99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25.47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23.6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52.69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5.03</v>
      </c>
      <c r="R32" s="198">
        <v>8.5</v>
      </c>
      <c r="S32" s="198">
        <v>6.46</v>
      </c>
      <c r="T32" s="198">
        <v>0</v>
      </c>
      <c r="U32" s="198">
        <v>220.1</v>
      </c>
      <c r="V32" s="198">
        <v>3.49</v>
      </c>
      <c r="W32" s="198">
        <v>11.37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14.69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28.13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52.69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5.03</v>
      </c>
      <c r="R33" s="198">
        <v>8.5</v>
      </c>
      <c r="S33" s="198">
        <v>6.46</v>
      </c>
      <c r="T33" s="198">
        <v>0</v>
      </c>
      <c r="U33" s="198">
        <v>220.1</v>
      </c>
      <c r="V33" s="198">
        <v>3.49</v>
      </c>
      <c r="W33" s="198">
        <v>11.37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8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21.43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52.69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5.03</v>
      </c>
      <c r="R34" s="198">
        <v>8.5</v>
      </c>
      <c r="S34" s="198">
        <v>6.46</v>
      </c>
      <c r="T34" s="198">
        <v>0</v>
      </c>
      <c r="U34" s="198">
        <v>220.1</v>
      </c>
      <c r="V34" s="198">
        <v>3.49</v>
      </c>
      <c r="W34" s="198">
        <v>11.37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25.47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52.69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5.03</v>
      </c>
      <c r="R35" s="198">
        <v>8.5</v>
      </c>
      <c r="S35" s="198">
        <v>6.46</v>
      </c>
      <c r="T35" s="198">
        <v>0</v>
      </c>
      <c r="U35" s="198">
        <v>220.1</v>
      </c>
      <c r="V35" s="198">
        <v>3.49</v>
      </c>
      <c r="W35" s="198">
        <v>11.37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8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22.31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52.69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5.03</v>
      </c>
      <c r="R36" s="198">
        <v>8.5</v>
      </c>
      <c r="S36" s="198">
        <v>6.46</v>
      </c>
      <c r="T36" s="198">
        <v>0</v>
      </c>
      <c r="U36" s="198">
        <v>220.1</v>
      </c>
      <c r="V36" s="198">
        <v>3.49</v>
      </c>
      <c r="W36" s="198">
        <v>11.37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8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22.31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159.19</v>
      </c>
      <c r="L37" s="198">
        <v>52.69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5.03</v>
      </c>
      <c r="R37" s="198">
        <v>8.5</v>
      </c>
      <c r="S37" s="198">
        <v>6.46</v>
      </c>
      <c r="T37" s="198">
        <v>0</v>
      </c>
      <c r="U37" s="198">
        <v>220.1</v>
      </c>
      <c r="V37" s="198">
        <v>3.49</v>
      </c>
      <c r="W37" s="198">
        <v>11.37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7.78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22.31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52.69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5.03</v>
      </c>
      <c r="R38" s="198">
        <v>8.5</v>
      </c>
      <c r="S38" s="198">
        <v>6.46</v>
      </c>
      <c r="T38" s="198">
        <v>0</v>
      </c>
      <c r="U38" s="198">
        <v>220.1</v>
      </c>
      <c r="V38" s="198">
        <v>3.49</v>
      </c>
      <c r="W38" s="198">
        <v>11.37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7.78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22.31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159.19</v>
      </c>
      <c r="L39" s="198">
        <v>52.69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5.03</v>
      </c>
      <c r="R39" s="198">
        <v>8.5</v>
      </c>
      <c r="S39" s="198">
        <v>6.46</v>
      </c>
      <c r="T39" s="198">
        <v>0</v>
      </c>
      <c r="U39" s="198">
        <v>220.1</v>
      </c>
      <c r="V39" s="198">
        <v>3.49</v>
      </c>
      <c r="W39" s="198">
        <v>11.37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7.78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22.31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52.69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5.03</v>
      </c>
      <c r="R40" s="198">
        <v>8.5</v>
      </c>
      <c r="S40" s="198">
        <v>6.46</v>
      </c>
      <c r="T40" s="198">
        <v>0</v>
      </c>
      <c r="U40" s="198">
        <v>220.1</v>
      </c>
      <c r="V40" s="198">
        <v>3.49</v>
      </c>
      <c r="W40" s="198">
        <v>11.37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7.78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22.31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52.69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5.03</v>
      </c>
      <c r="R41" s="198">
        <v>8.5</v>
      </c>
      <c r="S41" s="198">
        <v>6.46</v>
      </c>
      <c r="T41" s="198">
        <v>0</v>
      </c>
      <c r="U41" s="198">
        <v>220.1</v>
      </c>
      <c r="V41" s="198">
        <v>3.49</v>
      </c>
      <c r="W41" s="198">
        <v>11.37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7.78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22.31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52.69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5.03</v>
      </c>
      <c r="R42" s="198">
        <v>8.5</v>
      </c>
      <c r="S42" s="198">
        <v>6.46</v>
      </c>
      <c r="T42" s="198">
        <v>0</v>
      </c>
      <c r="U42" s="198">
        <v>220.1</v>
      </c>
      <c r="V42" s="198">
        <v>3.49</v>
      </c>
      <c r="W42" s="198">
        <v>11.37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7.78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24.32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52.69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5.03</v>
      </c>
      <c r="R43" s="198">
        <v>10.39</v>
      </c>
      <c r="S43" s="198">
        <v>6.46</v>
      </c>
      <c r="T43" s="198">
        <v>0</v>
      </c>
      <c r="U43" s="198">
        <v>220.1</v>
      </c>
      <c r="V43" s="198">
        <v>3.49</v>
      </c>
      <c r="W43" s="198">
        <v>11.37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7.57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24.32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52.69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5.03</v>
      </c>
      <c r="R44" s="198">
        <v>10.39</v>
      </c>
      <c r="S44" s="198">
        <v>6.46</v>
      </c>
      <c r="T44" s="198">
        <v>0</v>
      </c>
      <c r="U44" s="198">
        <v>220.1</v>
      </c>
      <c r="V44" s="198">
        <v>3.49</v>
      </c>
      <c r="W44" s="198">
        <v>11.37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7.57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25.3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52.69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4.9000000000000004</v>
      </c>
      <c r="R45" s="198">
        <v>9.6</v>
      </c>
      <c r="S45" s="198">
        <v>6.46</v>
      </c>
      <c r="T45" s="198">
        <v>0</v>
      </c>
      <c r="U45" s="198">
        <v>220.1</v>
      </c>
      <c r="V45" s="198">
        <v>3.49</v>
      </c>
      <c r="W45" s="198">
        <v>11.37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7.57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25.3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52.69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4.9000000000000004</v>
      </c>
      <c r="R46" s="198">
        <v>8.23</v>
      </c>
      <c r="S46" s="198">
        <v>6.46</v>
      </c>
      <c r="T46" s="198">
        <v>0</v>
      </c>
      <c r="U46" s="198">
        <v>220.1</v>
      </c>
      <c r="V46" s="198">
        <v>3.49</v>
      </c>
      <c r="W46" s="198">
        <v>11.37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7.57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25.3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52.69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4.9000000000000004</v>
      </c>
      <c r="R47" s="198">
        <v>8.23</v>
      </c>
      <c r="S47" s="198">
        <v>6.46</v>
      </c>
      <c r="T47" s="198">
        <v>0</v>
      </c>
      <c r="U47" s="198">
        <v>220.1</v>
      </c>
      <c r="V47" s="198">
        <v>3.49</v>
      </c>
      <c r="W47" s="198">
        <v>11.37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5.99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9.3800000000000008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14.02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52.69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4.9000000000000004</v>
      </c>
      <c r="R48" s="198">
        <v>8.23</v>
      </c>
      <c r="S48" s="198">
        <v>6.46</v>
      </c>
      <c r="T48" s="198">
        <v>0</v>
      </c>
      <c r="U48" s="198">
        <v>220.1</v>
      </c>
      <c r="V48" s="198">
        <v>3.49</v>
      </c>
      <c r="W48" s="198">
        <v>11.37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5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9.3800000000000008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14.02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52.69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4.9000000000000004</v>
      </c>
      <c r="R49" s="198">
        <v>8.23</v>
      </c>
      <c r="S49" s="198">
        <v>6.46</v>
      </c>
      <c r="T49" s="198">
        <v>0</v>
      </c>
      <c r="U49" s="198">
        <v>220.1</v>
      </c>
      <c r="V49" s="198">
        <v>3.49</v>
      </c>
      <c r="W49" s="198">
        <v>11.37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5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9.3800000000000008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7.45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52.69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4.9000000000000004</v>
      </c>
      <c r="R50" s="198">
        <v>8.23</v>
      </c>
      <c r="S50" s="198">
        <v>6.46</v>
      </c>
      <c r="T50" s="198">
        <v>0</v>
      </c>
      <c r="U50" s="198">
        <v>220.1</v>
      </c>
      <c r="V50" s="198">
        <v>3.49</v>
      </c>
      <c r="W50" s="198">
        <v>11.37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5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9.3800000000000008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14.02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52.69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4.9000000000000004</v>
      </c>
      <c r="R51" s="198">
        <v>8.23</v>
      </c>
      <c r="S51" s="198">
        <v>6.46</v>
      </c>
      <c r="T51" s="198">
        <v>0</v>
      </c>
      <c r="U51" s="198">
        <v>220.1</v>
      </c>
      <c r="V51" s="198">
        <v>3.49</v>
      </c>
      <c r="W51" s="198">
        <v>11.37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4.8499999999999996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9.3800000000000008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52.69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4.9000000000000004</v>
      </c>
      <c r="R52" s="198">
        <v>8.23</v>
      </c>
      <c r="S52" s="198">
        <v>6.46</v>
      </c>
      <c r="T52" s="198">
        <v>0</v>
      </c>
      <c r="U52" s="198">
        <v>220.1</v>
      </c>
      <c r="V52" s="198">
        <v>3.49</v>
      </c>
      <c r="W52" s="198">
        <v>11.37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4.8499999999999996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9.3800000000000008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52.69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4.9000000000000004</v>
      </c>
      <c r="R53" s="198">
        <v>8.23</v>
      </c>
      <c r="S53" s="198">
        <v>6.46</v>
      </c>
      <c r="T53" s="198">
        <v>0</v>
      </c>
      <c r="U53" s="198">
        <v>220.1</v>
      </c>
      <c r="V53" s="198">
        <v>3.49</v>
      </c>
      <c r="W53" s="198">
        <v>11.37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4.8499999999999996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9.3800000000000008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52.69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4.9000000000000004</v>
      </c>
      <c r="R54" s="198">
        <v>8.23</v>
      </c>
      <c r="S54" s="198">
        <v>6.46</v>
      </c>
      <c r="T54" s="198">
        <v>0</v>
      </c>
      <c r="U54" s="198">
        <v>220.1</v>
      </c>
      <c r="V54" s="198">
        <v>3.49</v>
      </c>
      <c r="W54" s="198">
        <v>11.37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4.8499999999999996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9.3800000000000008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52.69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4.9000000000000004</v>
      </c>
      <c r="R55" s="198">
        <v>8.23</v>
      </c>
      <c r="S55" s="198">
        <v>6.46</v>
      </c>
      <c r="T55" s="198">
        <v>0</v>
      </c>
      <c r="U55" s="198">
        <v>220.1</v>
      </c>
      <c r="V55" s="198">
        <v>3.49</v>
      </c>
      <c r="W55" s="198">
        <v>11.37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4.8499999999999996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23.28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52.69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4.9000000000000004</v>
      </c>
      <c r="R56" s="198">
        <v>8.23</v>
      </c>
      <c r="S56" s="198">
        <v>6.46</v>
      </c>
      <c r="T56" s="198">
        <v>0</v>
      </c>
      <c r="U56" s="198">
        <v>220.1</v>
      </c>
      <c r="V56" s="198">
        <v>3.49</v>
      </c>
      <c r="W56" s="198">
        <v>11.37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4.8499999999999996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23.28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52.69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4.9000000000000004</v>
      </c>
      <c r="R57" s="198">
        <v>8.23</v>
      </c>
      <c r="S57" s="198">
        <v>6.46</v>
      </c>
      <c r="T57" s="198">
        <v>0</v>
      </c>
      <c r="U57" s="198">
        <v>220.1</v>
      </c>
      <c r="V57" s="198">
        <v>3.49</v>
      </c>
      <c r="W57" s="198">
        <v>11.37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4.8499999999999996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8.85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52.69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4.9000000000000004</v>
      </c>
      <c r="R58" s="198">
        <v>8.23</v>
      </c>
      <c r="S58" s="198">
        <v>6.46</v>
      </c>
      <c r="T58" s="198">
        <v>0</v>
      </c>
      <c r="U58" s="198">
        <v>220.1</v>
      </c>
      <c r="V58" s="198">
        <v>3.49</v>
      </c>
      <c r="W58" s="198">
        <v>11.37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4.8499999999999996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8.85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52.69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4.1399999999999997</v>
      </c>
      <c r="R59" s="198">
        <v>8.23</v>
      </c>
      <c r="S59" s="198">
        <v>6.46</v>
      </c>
      <c r="T59" s="198">
        <v>0</v>
      </c>
      <c r="U59" s="198">
        <v>220.1</v>
      </c>
      <c r="V59" s="198">
        <v>3.49</v>
      </c>
      <c r="W59" s="198">
        <v>11.37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4.8499999999999996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8.85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52.69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4.1399999999999997</v>
      </c>
      <c r="R60" s="198">
        <v>8.23</v>
      </c>
      <c r="S60" s="198">
        <v>6.46</v>
      </c>
      <c r="T60" s="198">
        <v>0</v>
      </c>
      <c r="U60" s="198">
        <v>220.1</v>
      </c>
      <c r="V60" s="198">
        <v>3.49</v>
      </c>
      <c r="W60" s="198">
        <v>11.37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4.8499999999999996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8.85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52.69</v>
      </c>
      <c r="M61" s="198">
        <v>0</v>
      </c>
      <c r="N61" s="198">
        <v>28.94</v>
      </c>
      <c r="O61" s="198">
        <v>48.6</v>
      </c>
      <c r="P61" s="198">
        <v>60.03</v>
      </c>
      <c r="Q61" s="198">
        <v>4.1399999999999997</v>
      </c>
      <c r="R61" s="198">
        <v>8.23</v>
      </c>
      <c r="S61" s="198">
        <v>6.46</v>
      </c>
      <c r="T61" s="198">
        <v>0</v>
      </c>
      <c r="U61" s="198">
        <v>220.1</v>
      </c>
      <c r="V61" s="198">
        <v>3.49</v>
      </c>
      <c r="W61" s="198">
        <v>11.37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4.8499999999999996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8.85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52.69</v>
      </c>
      <c r="M62" s="198">
        <v>0</v>
      </c>
      <c r="N62" s="198">
        <v>28.94</v>
      </c>
      <c r="O62" s="198">
        <v>48.6</v>
      </c>
      <c r="P62" s="198">
        <v>60.03</v>
      </c>
      <c r="Q62" s="198">
        <v>4.1399999999999997</v>
      </c>
      <c r="R62" s="198">
        <v>8.23</v>
      </c>
      <c r="S62" s="198">
        <v>6.46</v>
      </c>
      <c r="T62" s="198">
        <v>0</v>
      </c>
      <c r="U62" s="198">
        <v>220.1</v>
      </c>
      <c r="V62" s="198">
        <v>3.49</v>
      </c>
      <c r="W62" s="198">
        <v>11.37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4.8499999999999996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16.98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52.69</v>
      </c>
      <c r="M63" s="198">
        <v>0</v>
      </c>
      <c r="N63" s="198">
        <v>28.94</v>
      </c>
      <c r="O63" s="198">
        <v>48.6</v>
      </c>
      <c r="P63" s="198">
        <v>60.03</v>
      </c>
      <c r="Q63" s="198">
        <v>4.1399999999999997</v>
      </c>
      <c r="R63" s="198">
        <v>8.23</v>
      </c>
      <c r="S63" s="198">
        <v>6.46</v>
      </c>
      <c r="T63" s="198">
        <v>0</v>
      </c>
      <c r="U63" s="198">
        <v>220.1</v>
      </c>
      <c r="V63" s="198">
        <v>3.49</v>
      </c>
      <c r="W63" s="198">
        <v>11.37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4.8499999999999996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16.98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52.69</v>
      </c>
      <c r="M64" s="198">
        <v>0</v>
      </c>
      <c r="N64" s="198">
        <v>28.94</v>
      </c>
      <c r="O64" s="198">
        <v>48.6</v>
      </c>
      <c r="P64" s="198">
        <v>60.03</v>
      </c>
      <c r="Q64" s="198">
        <v>4.1399999999999997</v>
      </c>
      <c r="R64" s="198">
        <v>8.23</v>
      </c>
      <c r="S64" s="198">
        <v>6.46</v>
      </c>
      <c r="T64" s="198">
        <v>0</v>
      </c>
      <c r="U64" s="198">
        <v>220.1</v>
      </c>
      <c r="V64" s="198">
        <v>3.49</v>
      </c>
      <c r="W64" s="198">
        <v>11.37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4.8499999999999996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16.98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52.69</v>
      </c>
      <c r="M65" s="198">
        <v>0</v>
      </c>
      <c r="N65" s="198">
        <v>28.94</v>
      </c>
      <c r="O65" s="198">
        <v>48.6</v>
      </c>
      <c r="P65" s="198">
        <v>60.03</v>
      </c>
      <c r="Q65" s="198">
        <v>4.1399999999999997</v>
      </c>
      <c r="R65" s="198">
        <v>5.19</v>
      </c>
      <c r="S65" s="198">
        <v>6.46</v>
      </c>
      <c r="T65" s="198">
        <v>0</v>
      </c>
      <c r="U65" s="198">
        <v>220.1</v>
      </c>
      <c r="V65" s="198">
        <v>3.49</v>
      </c>
      <c r="W65" s="198">
        <v>11.37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4.8499999999999996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16.98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52.69</v>
      </c>
      <c r="M66" s="198">
        <v>0</v>
      </c>
      <c r="N66" s="198">
        <v>28.94</v>
      </c>
      <c r="O66" s="198">
        <v>48.6</v>
      </c>
      <c r="P66" s="198">
        <v>60.03</v>
      </c>
      <c r="Q66" s="198">
        <v>4.1399999999999997</v>
      </c>
      <c r="R66" s="198">
        <v>5.19</v>
      </c>
      <c r="S66" s="198">
        <v>6.46</v>
      </c>
      <c r="T66" s="198">
        <v>0</v>
      </c>
      <c r="U66" s="198">
        <v>220.1</v>
      </c>
      <c r="V66" s="198">
        <v>3.49</v>
      </c>
      <c r="W66" s="198">
        <v>11.37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4.8499999999999996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13.72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79.599999999999994</v>
      </c>
      <c r="L67" s="198">
        <v>52.69</v>
      </c>
      <c r="M67" s="198">
        <v>0</v>
      </c>
      <c r="N67" s="198">
        <v>28.94</v>
      </c>
      <c r="O67" s="198">
        <v>48.6</v>
      </c>
      <c r="P67" s="198">
        <v>60.03</v>
      </c>
      <c r="Q67" s="198">
        <v>4.1399999999999997</v>
      </c>
      <c r="R67" s="198">
        <v>5.19</v>
      </c>
      <c r="S67" s="198">
        <v>6.46</v>
      </c>
      <c r="T67" s="198">
        <v>0</v>
      </c>
      <c r="U67" s="198">
        <v>220.1</v>
      </c>
      <c r="V67" s="198">
        <v>3.49</v>
      </c>
      <c r="W67" s="198">
        <v>11.37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5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27.7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79.599999999999994</v>
      </c>
      <c r="L68" s="198">
        <v>52.69</v>
      </c>
      <c r="M68" s="198">
        <v>0</v>
      </c>
      <c r="N68" s="198">
        <v>28.94</v>
      </c>
      <c r="O68" s="198">
        <v>48.6</v>
      </c>
      <c r="P68" s="198">
        <v>60.03</v>
      </c>
      <c r="Q68" s="198">
        <v>4.1399999999999997</v>
      </c>
      <c r="R68" s="198">
        <v>5.19</v>
      </c>
      <c r="S68" s="198">
        <v>6.46</v>
      </c>
      <c r="T68" s="198">
        <v>0</v>
      </c>
      <c r="U68" s="198">
        <v>220.1</v>
      </c>
      <c r="V68" s="198">
        <v>3.49</v>
      </c>
      <c r="W68" s="198">
        <v>11.37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5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27.7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79.599999999999994</v>
      </c>
      <c r="L69" s="198">
        <v>52.69</v>
      </c>
      <c r="M69" s="198">
        <v>0</v>
      </c>
      <c r="N69" s="198">
        <v>28.94</v>
      </c>
      <c r="O69" s="198">
        <v>48.6</v>
      </c>
      <c r="P69" s="198">
        <v>57.72</v>
      </c>
      <c r="Q69" s="198">
        <v>4.1399999999999997</v>
      </c>
      <c r="R69" s="198">
        <v>5.19</v>
      </c>
      <c r="S69" s="198">
        <v>6.46</v>
      </c>
      <c r="T69" s="198">
        <v>0</v>
      </c>
      <c r="U69" s="198">
        <v>220.1</v>
      </c>
      <c r="V69" s="198">
        <v>3.49</v>
      </c>
      <c r="W69" s="198">
        <v>11.37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17.03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32.340000000000003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34.15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79.599999999999994</v>
      </c>
      <c r="L70" s="198">
        <v>52.69</v>
      </c>
      <c r="M70" s="198">
        <v>0</v>
      </c>
      <c r="N70" s="198">
        <v>28.94</v>
      </c>
      <c r="O70" s="198">
        <v>48.6</v>
      </c>
      <c r="P70" s="198">
        <v>57.72</v>
      </c>
      <c r="Q70" s="198">
        <v>4.1399999999999997</v>
      </c>
      <c r="R70" s="198">
        <v>5.19</v>
      </c>
      <c r="S70" s="198">
        <v>6.46</v>
      </c>
      <c r="T70" s="198">
        <v>0</v>
      </c>
      <c r="U70" s="198">
        <v>220.1</v>
      </c>
      <c r="V70" s="198">
        <v>3.49</v>
      </c>
      <c r="W70" s="198">
        <v>11.37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17.03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32.340000000000003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34.15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79.599999999999994</v>
      </c>
      <c r="L71" s="198">
        <v>52.69</v>
      </c>
      <c r="M71" s="198">
        <v>0</v>
      </c>
      <c r="N71" s="198">
        <v>28.94</v>
      </c>
      <c r="O71" s="198">
        <v>48.6</v>
      </c>
      <c r="P71" s="198">
        <v>57.72</v>
      </c>
      <c r="Q71" s="198">
        <v>4.1399999999999997</v>
      </c>
      <c r="R71" s="198">
        <v>5.19</v>
      </c>
      <c r="S71" s="198">
        <v>6.46</v>
      </c>
      <c r="T71" s="198">
        <v>0</v>
      </c>
      <c r="U71" s="198">
        <v>220.1</v>
      </c>
      <c r="V71" s="198">
        <v>3.49</v>
      </c>
      <c r="W71" s="198">
        <v>11.37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17.03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32.340000000000003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34.15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79.599999999999994</v>
      </c>
      <c r="L72" s="198">
        <v>52.69</v>
      </c>
      <c r="M72" s="198">
        <v>0</v>
      </c>
      <c r="N72" s="198">
        <v>28.94</v>
      </c>
      <c r="O72" s="198">
        <v>48.6</v>
      </c>
      <c r="P72" s="198">
        <v>57.72</v>
      </c>
      <c r="Q72" s="198">
        <v>4.1399999999999997</v>
      </c>
      <c r="R72" s="198">
        <v>5.19</v>
      </c>
      <c r="S72" s="198">
        <v>6.46</v>
      </c>
      <c r="T72" s="198">
        <v>0</v>
      </c>
      <c r="U72" s="198">
        <v>220.1</v>
      </c>
      <c r="V72" s="198">
        <v>3.49</v>
      </c>
      <c r="W72" s="198">
        <v>11.37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9.85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32.340000000000003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34.15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79.599999999999994</v>
      </c>
      <c r="L73" s="198">
        <v>52.69</v>
      </c>
      <c r="M73" s="198">
        <v>0</v>
      </c>
      <c r="N73" s="198">
        <v>28.94</v>
      </c>
      <c r="O73" s="198">
        <v>48.6</v>
      </c>
      <c r="P73" s="198">
        <v>57.01</v>
      </c>
      <c r="Q73" s="198">
        <v>4.1399999999999997</v>
      </c>
      <c r="R73" s="198">
        <v>5.19</v>
      </c>
      <c r="S73" s="198">
        <v>6.46</v>
      </c>
      <c r="T73" s="198">
        <v>0</v>
      </c>
      <c r="U73" s="198">
        <v>220.1</v>
      </c>
      <c r="V73" s="198">
        <v>3.49</v>
      </c>
      <c r="W73" s="198">
        <v>11.37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9.2200000000000006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28.31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12.54</v>
      </c>
      <c r="AP73" s="198">
        <v>0</v>
      </c>
      <c r="AQ73" s="198">
        <v>17.68</v>
      </c>
      <c r="AR73" s="198">
        <v>0</v>
      </c>
      <c r="AS73" s="198">
        <v>2.93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79.599999999999994</v>
      </c>
      <c r="L74" s="198">
        <v>52.69</v>
      </c>
      <c r="M74" s="198">
        <v>0</v>
      </c>
      <c r="N74" s="198">
        <v>28.94</v>
      </c>
      <c r="O74" s="198">
        <v>48.6</v>
      </c>
      <c r="P74" s="198">
        <v>57.01</v>
      </c>
      <c r="Q74" s="198">
        <v>4.1399999999999997</v>
      </c>
      <c r="R74" s="198">
        <v>5.19</v>
      </c>
      <c r="S74" s="198">
        <v>6.46</v>
      </c>
      <c r="T74" s="198">
        <v>0</v>
      </c>
      <c r="U74" s="198">
        <v>220.1</v>
      </c>
      <c r="V74" s="198">
        <v>3.49</v>
      </c>
      <c r="W74" s="198">
        <v>11.37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9.2200000000000006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28.31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13</v>
      </c>
      <c r="AP74" s="198">
        <v>0</v>
      </c>
      <c r="AQ74" s="198">
        <v>7.76</v>
      </c>
      <c r="AR74" s="198">
        <v>0</v>
      </c>
      <c r="AS74" s="198">
        <v>2.93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79.599999999999994</v>
      </c>
      <c r="L75" s="198">
        <v>52.69</v>
      </c>
      <c r="M75" s="198">
        <v>0</v>
      </c>
      <c r="N75" s="198">
        <v>28.94</v>
      </c>
      <c r="O75" s="198">
        <v>48.6</v>
      </c>
      <c r="P75" s="198">
        <v>57.01</v>
      </c>
      <c r="Q75" s="198">
        <v>4.1399999999999997</v>
      </c>
      <c r="R75" s="198">
        <v>5.19</v>
      </c>
      <c r="S75" s="198">
        <v>6.46</v>
      </c>
      <c r="T75" s="198">
        <v>0</v>
      </c>
      <c r="U75" s="198">
        <v>220.1</v>
      </c>
      <c r="V75" s="198">
        <v>3.49</v>
      </c>
      <c r="W75" s="198">
        <v>11.37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6.85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27.28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12.22</v>
      </c>
      <c r="AP75" s="198">
        <v>0</v>
      </c>
      <c r="AQ75" s="198">
        <v>0</v>
      </c>
      <c r="AR75" s="198">
        <v>0</v>
      </c>
      <c r="AS75" s="198">
        <v>2.93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79.599999999999994</v>
      </c>
      <c r="L76" s="198">
        <v>52.69</v>
      </c>
      <c r="M76" s="198">
        <v>0</v>
      </c>
      <c r="N76" s="198">
        <v>28.94</v>
      </c>
      <c r="O76" s="198">
        <v>48.6</v>
      </c>
      <c r="P76" s="198">
        <v>57.01</v>
      </c>
      <c r="Q76" s="198">
        <v>4.1399999999999997</v>
      </c>
      <c r="R76" s="198">
        <v>5.19</v>
      </c>
      <c r="S76" s="198">
        <v>6.46</v>
      </c>
      <c r="T76" s="198">
        <v>0</v>
      </c>
      <c r="U76" s="198">
        <v>220.1</v>
      </c>
      <c r="V76" s="198">
        <v>3.49</v>
      </c>
      <c r="W76" s="198">
        <v>11.37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6.85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27.2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13.14</v>
      </c>
      <c r="AP76" s="198">
        <v>0</v>
      </c>
      <c r="AQ76" s="198">
        <v>0</v>
      </c>
      <c r="AR76" s="198">
        <v>0</v>
      </c>
      <c r="AS76" s="198">
        <v>2.93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79.599999999999994</v>
      </c>
      <c r="L77" s="198">
        <v>52.69</v>
      </c>
      <c r="M77" s="198">
        <v>0</v>
      </c>
      <c r="N77" s="198">
        <v>28.94</v>
      </c>
      <c r="O77" s="198">
        <v>48.6</v>
      </c>
      <c r="P77" s="198">
        <v>57.01</v>
      </c>
      <c r="Q77" s="198">
        <v>4.1399999999999997</v>
      </c>
      <c r="R77" s="198">
        <v>5.19</v>
      </c>
      <c r="S77" s="198">
        <v>6.46</v>
      </c>
      <c r="T77" s="198">
        <v>0</v>
      </c>
      <c r="U77" s="198">
        <v>220.1</v>
      </c>
      <c r="V77" s="198">
        <v>3.49</v>
      </c>
      <c r="W77" s="198">
        <v>11.37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9.85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27.2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12.05</v>
      </c>
      <c r="AP77" s="198">
        <v>0</v>
      </c>
      <c r="AQ77" s="198">
        <v>0</v>
      </c>
      <c r="AR77" s="198">
        <v>0</v>
      </c>
      <c r="AS77" s="198">
        <v>2.93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79.599999999999994</v>
      </c>
      <c r="L78" s="198">
        <v>52.69</v>
      </c>
      <c r="M78" s="198">
        <v>0</v>
      </c>
      <c r="N78" s="198">
        <v>28.94</v>
      </c>
      <c r="O78" s="198">
        <v>48.6</v>
      </c>
      <c r="P78" s="198">
        <v>57.01</v>
      </c>
      <c r="Q78" s="198">
        <v>4.1399999999999997</v>
      </c>
      <c r="R78" s="198">
        <v>5.19</v>
      </c>
      <c r="S78" s="198">
        <v>6.46</v>
      </c>
      <c r="T78" s="198">
        <v>0</v>
      </c>
      <c r="U78" s="198">
        <v>220.1</v>
      </c>
      <c r="V78" s="198">
        <v>3.49</v>
      </c>
      <c r="W78" s="198">
        <v>11.37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9.85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27.2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12.05</v>
      </c>
      <c r="AP78" s="198">
        <v>0</v>
      </c>
      <c r="AQ78" s="198">
        <v>0</v>
      </c>
      <c r="AR78" s="198">
        <v>0</v>
      </c>
      <c r="AS78" s="198">
        <v>2.93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79.599999999999994</v>
      </c>
      <c r="L79" s="198">
        <v>52.69</v>
      </c>
      <c r="M79" s="198">
        <v>0</v>
      </c>
      <c r="N79" s="198">
        <v>28.94</v>
      </c>
      <c r="O79" s="198">
        <v>48.6</v>
      </c>
      <c r="P79" s="198">
        <v>57.01</v>
      </c>
      <c r="Q79" s="198">
        <v>4.1399999999999997</v>
      </c>
      <c r="R79" s="198">
        <v>5.19</v>
      </c>
      <c r="S79" s="198">
        <v>6.46</v>
      </c>
      <c r="T79" s="198">
        <v>0</v>
      </c>
      <c r="U79" s="198">
        <v>220.1</v>
      </c>
      <c r="V79" s="198">
        <v>3.49</v>
      </c>
      <c r="W79" s="198">
        <v>11.37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9.85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23.28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2.93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79.599999999999994</v>
      </c>
      <c r="L80" s="198">
        <v>52.69</v>
      </c>
      <c r="M80" s="198">
        <v>0</v>
      </c>
      <c r="N80" s="198">
        <v>28.94</v>
      </c>
      <c r="O80" s="198">
        <v>48.6</v>
      </c>
      <c r="P80" s="198">
        <v>57.01</v>
      </c>
      <c r="Q80" s="198">
        <v>4.1399999999999997</v>
      </c>
      <c r="R80" s="198">
        <v>5.19</v>
      </c>
      <c r="S80" s="198">
        <v>6.46</v>
      </c>
      <c r="T80" s="198">
        <v>0</v>
      </c>
      <c r="U80" s="198">
        <v>220.1</v>
      </c>
      <c r="V80" s="198">
        <v>3.49</v>
      </c>
      <c r="W80" s="198">
        <v>11.37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4.05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0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2.93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79.599999999999994</v>
      </c>
      <c r="L81" s="198">
        <v>52.69</v>
      </c>
      <c r="M81" s="198">
        <v>0</v>
      </c>
      <c r="N81" s="198">
        <v>28.94</v>
      </c>
      <c r="O81" s="198">
        <v>48.6</v>
      </c>
      <c r="P81" s="198">
        <v>57.36</v>
      </c>
      <c r="Q81" s="198">
        <v>4.1399999999999997</v>
      </c>
      <c r="R81" s="198">
        <v>5.19</v>
      </c>
      <c r="S81" s="198">
        <v>6.46</v>
      </c>
      <c r="T81" s="198">
        <v>0</v>
      </c>
      <c r="U81" s="198">
        <v>220.1</v>
      </c>
      <c r="V81" s="198">
        <v>3.49</v>
      </c>
      <c r="W81" s="198">
        <v>11.37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4.17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0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2.93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79.599999999999994</v>
      </c>
      <c r="L82" s="198">
        <v>52.69</v>
      </c>
      <c r="M82" s="198">
        <v>0</v>
      </c>
      <c r="N82" s="198">
        <v>28.94</v>
      </c>
      <c r="O82" s="198">
        <v>48.6</v>
      </c>
      <c r="P82" s="198">
        <v>57.36</v>
      </c>
      <c r="Q82" s="198">
        <v>4.1399999999999997</v>
      </c>
      <c r="R82" s="198">
        <v>5.19</v>
      </c>
      <c r="S82" s="198">
        <v>6.46</v>
      </c>
      <c r="T82" s="198">
        <v>0</v>
      </c>
      <c r="U82" s="198">
        <v>220.1</v>
      </c>
      <c r="V82" s="198">
        <v>3.49</v>
      </c>
      <c r="W82" s="198">
        <v>11.37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8.26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18.66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2.93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79.599999999999994</v>
      </c>
      <c r="L83" s="198">
        <v>52.69</v>
      </c>
      <c r="M83" s="198">
        <v>0</v>
      </c>
      <c r="N83" s="198">
        <v>28.94</v>
      </c>
      <c r="O83" s="198">
        <v>48.6</v>
      </c>
      <c r="P83" s="198">
        <v>57.36</v>
      </c>
      <c r="Q83" s="198">
        <v>4.1399999999999997</v>
      </c>
      <c r="R83" s="198">
        <v>5.19</v>
      </c>
      <c r="S83" s="198">
        <v>6.46</v>
      </c>
      <c r="T83" s="198">
        <v>0</v>
      </c>
      <c r="U83" s="198">
        <v>220.1</v>
      </c>
      <c r="V83" s="198">
        <v>3.49</v>
      </c>
      <c r="W83" s="198">
        <v>11.37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8.26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14.43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2.93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79.599999999999994</v>
      </c>
      <c r="L84" s="198">
        <v>52.69</v>
      </c>
      <c r="M84" s="198">
        <v>0</v>
      </c>
      <c r="N84" s="198">
        <v>28.94</v>
      </c>
      <c r="O84" s="198">
        <v>48.6</v>
      </c>
      <c r="P84" s="198">
        <v>57.36</v>
      </c>
      <c r="Q84" s="198">
        <v>4.1399999999999997</v>
      </c>
      <c r="R84" s="198">
        <v>5.19</v>
      </c>
      <c r="S84" s="198">
        <v>6.46</v>
      </c>
      <c r="T84" s="198">
        <v>0</v>
      </c>
      <c r="U84" s="198">
        <v>220.1</v>
      </c>
      <c r="V84" s="198">
        <v>3.49</v>
      </c>
      <c r="W84" s="198">
        <v>11.37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8.26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13.37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2.93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79.599999999999994</v>
      </c>
      <c r="L85" s="198">
        <v>52.69</v>
      </c>
      <c r="M85" s="198">
        <v>0</v>
      </c>
      <c r="N85" s="198">
        <v>28.94</v>
      </c>
      <c r="O85" s="198">
        <v>48.6</v>
      </c>
      <c r="P85" s="198">
        <v>57.36</v>
      </c>
      <c r="Q85" s="198">
        <v>4.1399999999999997</v>
      </c>
      <c r="R85" s="198">
        <v>5.19</v>
      </c>
      <c r="S85" s="198">
        <v>6.46</v>
      </c>
      <c r="T85" s="198">
        <v>0</v>
      </c>
      <c r="U85" s="198">
        <v>220.1</v>
      </c>
      <c r="V85" s="198">
        <v>3.49</v>
      </c>
      <c r="W85" s="198">
        <v>11.37</v>
      </c>
      <c r="X85" s="198">
        <v>36.14</v>
      </c>
      <c r="Y85" s="198">
        <v>0</v>
      </c>
      <c r="Z85" s="198">
        <v>68.180000000000007</v>
      </c>
      <c r="AA85" s="198">
        <v>17.149999999999999</v>
      </c>
      <c r="AB85" s="198">
        <v>0</v>
      </c>
      <c r="AC85" s="198">
        <v>20.27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13.37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2.93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79.599999999999994</v>
      </c>
      <c r="L86" s="198">
        <v>52.69</v>
      </c>
      <c r="M86" s="198">
        <v>0</v>
      </c>
      <c r="N86" s="198">
        <v>28.94</v>
      </c>
      <c r="O86" s="198">
        <v>48.6</v>
      </c>
      <c r="P86" s="198">
        <v>57.36</v>
      </c>
      <c r="Q86" s="198">
        <v>4.1399999999999997</v>
      </c>
      <c r="R86" s="198">
        <v>5.19</v>
      </c>
      <c r="S86" s="198">
        <v>6.46</v>
      </c>
      <c r="T86" s="198">
        <v>0</v>
      </c>
      <c r="U86" s="198">
        <v>220.1</v>
      </c>
      <c r="V86" s="198">
        <v>3.49</v>
      </c>
      <c r="W86" s="198">
        <v>11.37</v>
      </c>
      <c r="X86" s="198">
        <v>36.14</v>
      </c>
      <c r="Y86" s="198">
        <v>0</v>
      </c>
      <c r="Z86" s="198">
        <v>68.180000000000007</v>
      </c>
      <c r="AA86" s="198">
        <v>17.149999999999999</v>
      </c>
      <c r="AB86" s="198">
        <v>0</v>
      </c>
      <c r="AC86" s="198">
        <v>20.27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13.37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2.93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79.599999999999994</v>
      </c>
      <c r="L87" s="198">
        <v>52.69</v>
      </c>
      <c r="M87" s="198">
        <v>0</v>
      </c>
      <c r="N87" s="198">
        <v>28.94</v>
      </c>
      <c r="O87" s="198">
        <v>48.6</v>
      </c>
      <c r="P87" s="198">
        <v>57.36</v>
      </c>
      <c r="Q87" s="198">
        <v>4.1399999999999997</v>
      </c>
      <c r="R87" s="198">
        <v>5.19</v>
      </c>
      <c r="S87" s="198">
        <v>6.46</v>
      </c>
      <c r="T87" s="198">
        <v>0</v>
      </c>
      <c r="U87" s="198">
        <v>220.1</v>
      </c>
      <c r="V87" s="198">
        <v>3.49</v>
      </c>
      <c r="W87" s="198">
        <v>11.37</v>
      </c>
      <c r="X87" s="198">
        <v>36.14</v>
      </c>
      <c r="Y87" s="198">
        <v>0</v>
      </c>
      <c r="Z87" s="198">
        <v>68.180000000000007</v>
      </c>
      <c r="AA87" s="198">
        <v>17.149999999999999</v>
      </c>
      <c r="AB87" s="198">
        <v>0</v>
      </c>
      <c r="AC87" s="198">
        <v>20.27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28.57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2.93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79.599999999999994</v>
      </c>
      <c r="L88" s="198">
        <v>52.69</v>
      </c>
      <c r="M88" s="198">
        <v>0</v>
      </c>
      <c r="N88" s="198">
        <v>28.94</v>
      </c>
      <c r="O88" s="198">
        <v>48.6</v>
      </c>
      <c r="P88" s="198">
        <v>57.36</v>
      </c>
      <c r="Q88" s="198">
        <v>4.1399999999999997</v>
      </c>
      <c r="R88" s="198">
        <v>5.19</v>
      </c>
      <c r="S88" s="198">
        <v>6.46</v>
      </c>
      <c r="T88" s="198">
        <v>0</v>
      </c>
      <c r="U88" s="198">
        <v>220.1</v>
      </c>
      <c r="V88" s="198">
        <v>3.49</v>
      </c>
      <c r="W88" s="198">
        <v>11.37</v>
      </c>
      <c r="X88" s="198">
        <v>36.14</v>
      </c>
      <c r="Y88" s="198">
        <v>0</v>
      </c>
      <c r="Z88" s="198">
        <v>68.180000000000007</v>
      </c>
      <c r="AA88" s="198">
        <v>17.149999999999999</v>
      </c>
      <c r="AB88" s="198">
        <v>0</v>
      </c>
      <c r="AC88" s="198">
        <v>20.27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28.57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2.93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79.599999999999994</v>
      </c>
      <c r="L89" s="198">
        <v>52.69</v>
      </c>
      <c r="M89" s="198">
        <v>0</v>
      </c>
      <c r="N89" s="198">
        <v>28.94</v>
      </c>
      <c r="O89" s="198">
        <v>48.6</v>
      </c>
      <c r="P89" s="198">
        <v>58.44</v>
      </c>
      <c r="Q89" s="198">
        <v>4.1399999999999997</v>
      </c>
      <c r="R89" s="198">
        <v>5.19</v>
      </c>
      <c r="S89" s="198">
        <v>6.46</v>
      </c>
      <c r="T89" s="198">
        <v>0</v>
      </c>
      <c r="U89" s="198">
        <v>220.1</v>
      </c>
      <c r="V89" s="198">
        <v>3.49</v>
      </c>
      <c r="W89" s="198">
        <v>11.37</v>
      </c>
      <c r="X89" s="198">
        <v>36.14</v>
      </c>
      <c r="Y89" s="198">
        <v>0</v>
      </c>
      <c r="Z89" s="198">
        <v>68.180000000000007</v>
      </c>
      <c r="AA89" s="198">
        <v>17.149999999999999</v>
      </c>
      <c r="AB89" s="198">
        <v>0</v>
      </c>
      <c r="AC89" s="198">
        <v>20.85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28.57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2.93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79.599999999999994</v>
      </c>
      <c r="L90" s="198">
        <v>52.69</v>
      </c>
      <c r="M90" s="198">
        <v>0</v>
      </c>
      <c r="N90" s="198">
        <v>28.94</v>
      </c>
      <c r="O90" s="198">
        <v>48.6</v>
      </c>
      <c r="P90" s="198">
        <v>59.16</v>
      </c>
      <c r="Q90" s="198">
        <v>4.1399999999999997</v>
      </c>
      <c r="R90" s="198">
        <v>5.19</v>
      </c>
      <c r="S90" s="198">
        <v>6.46</v>
      </c>
      <c r="T90" s="198">
        <v>0</v>
      </c>
      <c r="U90" s="198">
        <v>220.1</v>
      </c>
      <c r="V90" s="198">
        <v>3.49</v>
      </c>
      <c r="W90" s="198">
        <v>11.37</v>
      </c>
      <c r="X90" s="198">
        <v>36.14</v>
      </c>
      <c r="Y90" s="198">
        <v>0</v>
      </c>
      <c r="Z90" s="198">
        <v>68.180000000000007</v>
      </c>
      <c r="AA90" s="198">
        <v>17.149999999999999</v>
      </c>
      <c r="AB90" s="198">
        <v>0</v>
      </c>
      <c r="AC90" s="198">
        <v>20.85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23.84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2.93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79.599999999999994</v>
      </c>
      <c r="L91" s="198">
        <v>52.69</v>
      </c>
      <c r="M91" s="198">
        <v>0</v>
      </c>
      <c r="N91" s="198">
        <v>28.94</v>
      </c>
      <c r="O91" s="198">
        <v>48.6</v>
      </c>
      <c r="P91" s="198">
        <v>59.16</v>
      </c>
      <c r="Q91" s="198">
        <v>4.1399999999999997</v>
      </c>
      <c r="R91" s="198">
        <v>5.19</v>
      </c>
      <c r="S91" s="198">
        <v>6.46</v>
      </c>
      <c r="T91" s="198">
        <v>0</v>
      </c>
      <c r="U91" s="198">
        <v>220.1</v>
      </c>
      <c r="V91" s="198">
        <v>3.49</v>
      </c>
      <c r="W91" s="198">
        <v>11.37</v>
      </c>
      <c r="X91" s="198">
        <v>36.14</v>
      </c>
      <c r="Y91" s="198">
        <v>0</v>
      </c>
      <c r="Z91" s="198">
        <v>68.180000000000007</v>
      </c>
      <c r="AA91" s="198">
        <v>17.149999999999999</v>
      </c>
      <c r="AB91" s="198">
        <v>0</v>
      </c>
      <c r="AC91" s="198">
        <v>0.92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3.33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2.93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79.599999999999994</v>
      </c>
      <c r="L92" s="198">
        <v>52.69</v>
      </c>
      <c r="M92" s="198">
        <v>0</v>
      </c>
      <c r="N92" s="198">
        <v>28.94</v>
      </c>
      <c r="O92" s="198">
        <v>48.6</v>
      </c>
      <c r="P92" s="198">
        <v>59.16</v>
      </c>
      <c r="Q92" s="198">
        <v>4.1399999999999997</v>
      </c>
      <c r="R92" s="198">
        <v>5.19</v>
      </c>
      <c r="S92" s="198">
        <v>6.46</v>
      </c>
      <c r="T92" s="198">
        <v>0</v>
      </c>
      <c r="U92" s="198">
        <v>220.1</v>
      </c>
      <c r="V92" s="198">
        <v>3.49</v>
      </c>
      <c r="W92" s="198">
        <v>11.37</v>
      </c>
      <c r="X92" s="198">
        <v>36.14</v>
      </c>
      <c r="Y92" s="198">
        <v>0</v>
      </c>
      <c r="Z92" s="198">
        <v>68.180000000000007</v>
      </c>
      <c r="AA92" s="198">
        <v>17.149999999999999</v>
      </c>
      <c r="AB92" s="198">
        <v>0</v>
      </c>
      <c r="AC92" s="198">
        <v>0.92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3.33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2.93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79.599999999999994</v>
      </c>
      <c r="L93" s="198">
        <v>52.69</v>
      </c>
      <c r="M93" s="198">
        <v>0</v>
      </c>
      <c r="N93" s="198">
        <v>28.94</v>
      </c>
      <c r="O93" s="198">
        <v>48.6</v>
      </c>
      <c r="P93" s="198">
        <v>60.03</v>
      </c>
      <c r="Q93" s="198">
        <v>4.1399999999999997</v>
      </c>
      <c r="R93" s="198">
        <v>5.19</v>
      </c>
      <c r="S93" s="198">
        <v>6.46</v>
      </c>
      <c r="T93" s="198">
        <v>0</v>
      </c>
      <c r="U93" s="198">
        <v>220.1</v>
      </c>
      <c r="V93" s="198">
        <v>3.49</v>
      </c>
      <c r="W93" s="198">
        <v>11.37</v>
      </c>
      <c r="X93" s="198">
        <v>36.14</v>
      </c>
      <c r="Y93" s="198">
        <v>0</v>
      </c>
      <c r="Z93" s="198">
        <v>68.180000000000007</v>
      </c>
      <c r="AA93" s="198">
        <v>17.149999999999999</v>
      </c>
      <c r="AB93" s="198">
        <v>0</v>
      </c>
      <c r="AC93" s="198">
        <v>12.86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2.44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79.599999999999994</v>
      </c>
      <c r="L94" s="198">
        <v>52.69</v>
      </c>
      <c r="M94" s="198">
        <v>0</v>
      </c>
      <c r="N94" s="198">
        <v>28.94</v>
      </c>
      <c r="O94" s="198">
        <v>48.6</v>
      </c>
      <c r="P94" s="198">
        <v>60.03</v>
      </c>
      <c r="Q94" s="198">
        <v>4.1399999999999997</v>
      </c>
      <c r="R94" s="198">
        <v>5.19</v>
      </c>
      <c r="S94" s="198">
        <v>6.46</v>
      </c>
      <c r="T94" s="198">
        <v>0</v>
      </c>
      <c r="U94" s="198">
        <v>220.1</v>
      </c>
      <c r="V94" s="198">
        <v>3.49</v>
      </c>
      <c r="W94" s="198">
        <v>11.37</v>
      </c>
      <c r="X94" s="198">
        <v>36.14</v>
      </c>
      <c r="Y94" s="198">
        <v>0</v>
      </c>
      <c r="Z94" s="198">
        <v>68.180000000000007</v>
      </c>
      <c r="AA94" s="198">
        <v>17.149999999999999</v>
      </c>
      <c r="AB94" s="198">
        <v>0</v>
      </c>
      <c r="AC94" s="198">
        <v>12.86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2.44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79.599999999999994</v>
      </c>
      <c r="L95" s="198">
        <v>52.69</v>
      </c>
      <c r="M95" s="198">
        <v>0</v>
      </c>
      <c r="N95" s="198">
        <v>28.94</v>
      </c>
      <c r="O95" s="198">
        <v>48.6</v>
      </c>
      <c r="P95" s="198">
        <v>60.03</v>
      </c>
      <c r="Q95" s="198">
        <v>4.1399999999999997</v>
      </c>
      <c r="R95" s="198">
        <v>5.19</v>
      </c>
      <c r="S95" s="198">
        <v>6.46</v>
      </c>
      <c r="T95" s="198">
        <v>0</v>
      </c>
      <c r="U95" s="198">
        <v>220.1</v>
      </c>
      <c r="V95" s="198">
        <v>3.49</v>
      </c>
      <c r="W95" s="198">
        <v>11.37</v>
      </c>
      <c r="X95" s="198">
        <v>36.14</v>
      </c>
      <c r="Y95" s="198">
        <v>0</v>
      </c>
      <c r="Z95" s="198">
        <v>68.180000000000007</v>
      </c>
      <c r="AA95" s="198">
        <v>17.149999999999999</v>
      </c>
      <c r="AB95" s="198">
        <v>0</v>
      </c>
      <c r="AC95" s="198">
        <v>0.88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2.4900000000000002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79.599999999999994</v>
      </c>
      <c r="L96" s="198">
        <v>52.69</v>
      </c>
      <c r="M96" s="198">
        <v>0</v>
      </c>
      <c r="N96" s="198">
        <v>28.94</v>
      </c>
      <c r="O96" s="198">
        <v>48.6</v>
      </c>
      <c r="P96" s="198">
        <v>60.03</v>
      </c>
      <c r="Q96" s="198">
        <v>4.1399999999999997</v>
      </c>
      <c r="R96" s="198">
        <v>5.19</v>
      </c>
      <c r="S96" s="198">
        <v>6.46</v>
      </c>
      <c r="T96" s="198">
        <v>0</v>
      </c>
      <c r="U96" s="198">
        <v>220.1</v>
      </c>
      <c r="V96" s="198">
        <v>3.49</v>
      </c>
      <c r="W96" s="198">
        <v>11.37</v>
      </c>
      <c r="X96" s="198">
        <v>36.14</v>
      </c>
      <c r="Y96" s="198">
        <v>0</v>
      </c>
      <c r="Z96" s="198">
        <v>68.180000000000007</v>
      </c>
      <c r="AA96" s="198">
        <v>17.149999999999999</v>
      </c>
      <c r="AB96" s="198">
        <v>0</v>
      </c>
      <c r="AC96" s="198">
        <v>0.88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5.54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79.599999999999994</v>
      </c>
      <c r="L97" s="198">
        <v>52.69</v>
      </c>
      <c r="M97" s="198">
        <v>0</v>
      </c>
      <c r="N97" s="198">
        <v>28.94</v>
      </c>
      <c r="O97" s="198">
        <v>48.6</v>
      </c>
      <c r="P97" s="198">
        <v>60.03</v>
      </c>
      <c r="Q97" s="198">
        <v>4.1399999999999997</v>
      </c>
      <c r="R97" s="198">
        <v>5.19</v>
      </c>
      <c r="S97" s="198">
        <v>6.46</v>
      </c>
      <c r="T97" s="198">
        <v>0</v>
      </c>
      <c r="U97" s="198">
        <v>220.1</v>
      </c>
      <c r="V97" s="198">
        <v>3.49</v>
      </c>
      <c r="W97" s="198">
        <v>11.37</v>
      </c>
      <c r="X97" s="198">
        <v>36.14</v>
      </c>
      <c r="Y97" s="198">
        <v>0</v>
      </c>
      <c r="Z97" s="198">
        <v>68.180000000000007</v>
      </c>
      <c r="AA97" s="198">
        <v>17.149999999999999</v>
      </c>
      <c r="AB97" s="198">
        <v>0</v>
      </c>
      <c r="AC97" s="198">
        <v>20.85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21.39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105.33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79.599999999999994</v>
      </c>
      <c r="L98" s="198">
        <v>52.69</v>
      </c>
      <c r="M98" s="198">
        <v>0</v>
      </c>
      <c r="N98" s="198">
        <v>28.94</v>
      </c>
      <c r="O98" s="198">
        <v>48.6</v>
      </c>
      <c r="P98" s="198">
        <v>60.03</v>
      </c>
      <c r="Q98" s="198">
        <v>4.1399999999999997</v>
      </c>
      <c r="R98" s="198">
        <v>5.19</v>
      </c>
      <c r="S98" s="198">
        <v>6.46</v>
      </c>
      <c r="T98" s="198">
        <v>0</v>
      </c>
      <c r="U98" s="198">
        <v>220.1</v>
      </c>
      <c r="V98" s="198">
        <v>3.49</v>
      </c>
      <c r="W98" s="198">
        <v>11.37</v>
      </c>
      <c r="X98" s="198">
        <v>36.14</v>
      </c>
      <c r="Y98" s="198">
        <v>0</v>
      </c>
      <c r="Z98" s="198">
        <v>68.180000000000007</v>
      </c>
      <c r="AA98" s="198">
        <v>17.149999999999999</v>
      </c>
      <c r="AB98" s="198">
        <v>0</v>
      </c>
      <c r="AC98" s="198">
        <v>20.85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21.39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107.94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3.1838400000000018</v>
      </c>
      <c r="L99">
        <f t="shared" si="0"/>
        <v>1.264559999999999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1.4259800000000005</v>
      </c>
      <c r="Q99">
        <f t="shared" si="0"/>
        <v>0.11136499999999985</v>
      </c>
      <c r="R99">
        <f t="shared" si="0"/>
        <v>0.17958250000000056</v>
      </c>
      <c r="S99">
        <f t="shared" si="0"/>
        <v>0.15503999999999996</v>
      </c>
      <c r="T99">
        <f t="shared" si="0"/>
        <v>0</v>
      </c>
      <c r="U99">
        <f t="shared" si="0"/>
        <v>5.2823999999999973</v>
      </c>
      <c r="V99">
        <f t="shared" si="0"/>
        <v>8.3760000000000112E-2</v>
      </c>
      <c r="W99">
        <f t="shared" si="0"/>
        <v>0.27287999999999996</v>
      </c>
      <c r="X99">
        <f t="shared" si="0"/>
        <v>0.86735999999999935</v>
      </c>
      <c r="Y99">
        <f t="shared" si="0"/>
        <v>0</v>
      </c>
      <c r="Z99">
        <f t="shared" si="0"/>
        <v>1.6363200000000018</v>
      </c>
      <c r="AA99">
        <f t="shared" si="0"/>
        <v>0.41160000000000058</v>
      </c>
      <c r="AB99">
        <f t="shared" si="0"/>
        <v>0</v>
      </c>
      <c r="AC99">
        <f t="shared" si="0"/>
        <v>0.20454500000000003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0.48058999999999985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0.19359499999999996</v>
      </c>
      <c r="AP99">
        <f t="shared" si="0"/>
        <v>0</v>
      </c>
      <c r="AQ99">
        <f t="shared" ref="AQ99:AT99" si="1">SUM(AQ3:AQ98)/4000</f>
        <v>0.26776</v>
      </c>
      <c r="AR99">
        <f t="shared" si="1"/>
        <v>0</v>
      </c>
      <c r="AS99">
        <f t="shared" si="1"/>
        <v>1.465E-2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9.08</v>
      </c>
      <c r="L3" s="198">
        <v>479.08</v>
      </c>
      <c r="M3" s="198">
        <v>27.23</v>
      </c>
      <c r="N3" s="198">
        <v>34.950000000000003</v>
      </c>
      <c r="O3" s="198">
        <v>0</v>
      </c>
      <c r="P3" s="198">
        <v>37.159999999999997</v>
      </c>
      <c r="Q3" s="198">
        <v>6.09</v>
      </c>
      <c r="R3" s="198">
        <v>12.55</v>
      </c>
      <c r="S3" s="198">
        <v>7.81</v>
      </c>
      <c r="T3" s="198">
        <v>0</v>
      </c>
      <c r="U3" s="198">
        <v>123.93</v>
      </c>
      <c r="V3" s="198">
        <v>4.22</v>
      </c>
      <c r="W3" s="198">
        <v>13.74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21.23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70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9.08</v>
      </c>
      <c r="L4" s="198">
        <v>479.08</v>
      </c>
      <c r="M4" s="198">
        <v>27.23</v>
      </c>
      <c r="N4" s="198">
        <v>34.950000000000003</v>
      </c>
      <c r="O4" s="198">
        <v>0</v>
      </c>
      <c r="P4" s="198">
        <v>37.159999999999997</v>
      </c>
      <c r="Q4" s="198">
        <v>6.09</v>
      </c>
      <c r="R4" s="198">
        <v>12.55</v>
      </c>
      <c r="S4" s="198">
        <v>7.81</v>
      </c>
      <c r="T4" s="198">
        <v>0</v>
      </c>
      <c r="U4" s="198">
        <v>123.93</v>
      </c>
      <c r="V4" s="198">
        <v>4.22</v>
      </c>
      <c r="W4" s="198">
        <v>13.74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11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20.27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9.08</v>
      </c>
      <c r="L5" s="198">
        <v>479.08</v>
      </c>
      <c r="M5" s="198">
        <v>27.23</v>
      </c>
      <c r="N5" s="198">
        <v>34.950000000000003</v>
      </c>
      <c r="O5" s="198">
        <v>0</v>
      </c>
      <c r="P5" s="198">
        <v>37.159999999999997</v>
      </c>
      <c r="Q5" s="198">
        <v>6.09</v>
      </c>
      <c r="R5" s="198">
        <v>12.55</v>
      </c>
      <c r="S5" s="198">
        <v>7.81</v>
      </c>
      <c r="T5" s="198">
        <v>0</v>
      </c>
      <c r="U5" s="198">
        <v>123.93</v>
      </c>
      <c r="V5" s="198">
        <v>4.22</v>
      </c>
      <c r="W5" s="198">
        <v>13.74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21.23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9.08</v>
      </c>
      <c r="L6" s="198">
        <v>479.08</v>
      </c>
      <c r="M6" s="198">
        <v>27.23</v>
      </c>
      <c r="N6" s="198">
        <v>34.950000000000003</v>
      </c>
      <c r="O6" s="198">
        <v>0</v>
      </c>
      <c r="P6" s="198">
        <v>37.159999999999997</v>
      </c>
      <c r="Q6" s="198">
        <v>6.09</v>
      </c>
      <c r="R6" s="198">
        <v>12.55</v>
      </c>
      <c r="S6" s="198">
        <v>7.81</v>
      </c>
      <c r="T6" s="198">
        <v>0</v>
      </c>
      <c r="U6" s="198">
        <v>123.93</v>
      </c>
      <c r="V6" s="198">
        <v>4.22</v>
      </c>
      <c r="W6" s="198">
        <v>13.74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11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19.399999999999999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9.08</v>
      </c>
      <c r="L7" s="198">
        <v>479.08</v>
      </c>
      <c r="M7" s="198">
        <v>27.23</v>
      </c>
      <c r="N7" s="198">
        <v>34.950000000000003</v>
      </c>
      <c r="O7" s="198">
        <v>0</v>
      </c>
      <c r="P7" s="198">
        <v>37.159999999999997</v>
      </c>
      <c r="Q7" s="198">
        <v>6.09</v>
      </c>
      <c r="R7" s="198">
        <v>12.55</v>
      </c>
      <c r="S7" s="198">
        <v>7.81</v>
      </c>
      <c r="T7" s="198">
        <v>0</v>
      </c>
      <c r="U7" s="198">
        <v>123.93</v>
      </c>
      <c r="V7" s="198">
        <v>4.22</v>
      </c>
      <c r="W7" s="198">
        <v>13.74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11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20.27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9.08</v>
      </c>
      <c r="L8" s="198">
        <v>479.08</v>
      </c>
      <c r="M8" s="198">
        <v>27.23</v>
      </c>
      <c r="N8" s="198">
        <v>34.950000000000003</v>
      </c>
      <c r="O8" s="198">
        <v>0</v>
      </c>
      <c r="P8" s="198">
        <v>37.159999999999997</v>
      </c>
      <c r="Q8" s="198">
        <v>6.09</v>
      </c>
      <c r="R8" s="198">
        <v>12.55</v>
      </c>
      <c r="S8" s="198">
        <v>7.81</v>
      </c>
      <c r="T8" s="198">
        <v>0</v>
      </c>
      <c r="U8" s="198">
        <v>123.93</v>
      </c>
      <c r="V8" s="198">
        <v>4.22</v>
      </c>
      <c r="W8" s="198">
        <v>13.74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11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21.23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9.08</v>
      </c>
      <c r="L9" s="198">
        <v>479.08</v>
      </c>
      <c r="M9" s="198">
        <v>27.23</v>
      </c>
      <c r="N9" s="198">
        <v>34.950000000000003</v>
      </c>
      <c r="O9" s="198">
        <v>0</v>
      </c>
      <c r="P9" s="198">
        <v>37.159999999999997</v>
      </c>
      <c r="Q9" s="198">
        <v>6.09</v>
      </c>
      <c r="R9" s="198">
        <v>12.55</v>
      </c>
      <c r="S9" s="198">
        <v>7.81</v>
      </c>
      <c r="T9" s="198">
        <v>0</v>
      </c>
      <c r="U9" s="198">
        <v>123.93</v>
      </c>
      <c r="V9" s="198">
        <v>4.22</v>
      </c>
      <c r="W9" s="198">
        <v>13.74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11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18.600000000000001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9.08</v>
      </c>
      <c r="L10" s="198">
        <v>479.08</v>
      </c>
      <c r="M10" s="198">
        <v>27.23</v>
      </c>
      <c r="N10" s="198">
        <v>34.950000000000003</v>
      </c>
      <c r="O10" s="198">
        <v>0</v>
      </c>
      <c r="P10" s="198">
        <v>37.159999999999997</v>
      </c>
      <c r="Q10" s="198">
        <v>6.09</v>
      </c>
      <c r="R10" s="198">
        <v>12.55</v>
      </c>
      <c r="S10" s="198">
        <v>7.81</v>
      </c>
      <c r="T10" s="198">
        <v>0</v>
      </c>
      <c r="U10" s="198">
        <v>123.93</v>
      </c>
      <c r="V10" s="198">
        <v>4.22</v>
      </c>
      <c r="W10" s="198">
        <v>13.74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11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19.399999999999999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9.08</v>
      </c>
      <c r="L11" s="198">
        <v>479.08</v>
      </c>
      <c r="M11" s="198">
        <v>25.75</v>
      </c>
      <c r="N11" s="198">
        <v>34.950000000000003</v>
      </c>
      <c r="O11" s="198">
        <v>0</v>
      </c>
      <c r="P11" s="198">
        <v>37.159999999999997</v>
      </c>
      <c r="Q11" s="198">
        <v>6.09</v>
      </c>
      <c r="R11" s="198">
        <v>10.26</v>
      </c>
      <c r="S11" s="198">
        <v>7.81</v>
      </c>
      <c r="T11" s="198">
        <v>0</v>
      </c>
      <c r="U11" s="198">
        <v>123.93</v>
      </c>
      <c r="V11" s="198">
        <v>4.22</v>
      </c>
      <c r="W11" s="198">
        <v>13.74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11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21.23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70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9.08</v>
      </c>
      <c r="L12" s="198">
        <v>479.08</v>
      </c>
      <c r="M12" s="198">
        <v>25.75</v>
      </c>
      <c r="N12" s="198">
        <v>34.950000000000003</v>
      </c>
      <c r="O12" s="198">
        <v>0</v>
      </c>
      <c r="P12" s="198">
        <v>37.159999999999997</v>
      </c>
      <c r="Q12" s="198">
        <v>6.09</v>
      </c>
      <c r="R12" s="198">
        <v>10.26</v>
      </c>
      <c r="S12" s="198">
        <v>7.81</v>
      </c>
      <c r="T12" s="198">
        <v>0</v>
      </c>
      <c r="U12" s="198">
        <v>123.93</v>
      </c>
      <c r="V12" s="198">
        <v>4.22</v>
      </c>
      <c r="W12" s="198">
        <v>13.74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11.05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21.23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70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9.08</v>
      </c>
      <c r="L13" s="198">
        <v>479.08</v>
      </c>
      <c r="M13" s="198">
        <v>25.75</v>
      </c>
      <c r="N13" s="198">
        <v>34.950000000000003</v>
      </c>
      <c r="O13" s="198">
        <v>0</v>
      </c>
      <c r="P13" s="198">
        <v>37.159999999999997</v>
      </c>
      <c r="Q13" s="198">
        <v>6.09</v>
      </c>
      <c r="R13" s="198">
        <v>10.26</v>
      </c>
      <c r="S13" s="198">
        <v>7.81</v>
      </c>
      <c r="T13" s="198">
        <v>0</v>
      </c>
      <c r="U13" s="198">
        <v>123.93</v>
      </c>
      <c r="V13" s="198">
        <v>4.22</v>
      </c>
      <c r="W13" s="198">
        <v>13.74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11.05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19.399999999999999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70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9.08</v>
      </c>
      <c r="L14" s="198">
        <v>479.08</v>
      </c>
      <c r="M14" s="198">
        <v>25.75</v>
      </c>
      <c r="N14" s="198">
        <v>34.950000000000003</v>
      </c>
      <c r="O14" s="198">
        <v>0</v>
      </c>
      <c r="P14" s="198">
        <v>37.159999999999997</v>
      </c>
      <c r="Q14" s="198">
        <v>6.09</v>
      </c>
      <c r="R14" s="198">
        <v>10.26</v>
      </c>
      <c r="S14" s="198">
        <v>7.81</v>
      </c>
      <c r="T14" s="198">
        <v>0</v>
      </c>
      <c r="U14" s="198">
        <v>123.93</v>
      </c>
      <c r="V14" s="198">
        <v>4.22</v>
      </c>
      <c r="W14" s="198">
        <v>13.74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11.05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17.86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70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9.08</v>
      </c>
      <c r="L15" s="198">
        <v>479.08</v>
      </c>
      <c r="M15" s="198">
        <v>25.75</v>
      </c>
      <c r="N15" s="198">
        <v>34.950000000000003</v>
      </c>
      <c r="O15" s="198">
        <v>0</v>
      </c>
      <c r="P15" s="198">
        <v>37.159999999999997</v>
      </c>
      <c r="Q15" s="198">
        <v>6.09</v>
      </c>
      <c r="R15" s="198">
        <v>10.26</v>
      </c>
      <c r="S15" s="198">
        <v>7.81</v>
      </c>
      <c r="T15" s="198">
        <v>0</v>
      </c>
      <c r="U15" s="198">
        <v>123.93</v>
      </c>
      <c r="V15" s="198">
        <v>4.22</v>
      </c>
      <c r="W15" s="198">
        <v>13.74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11.05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20.27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70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9.08</v>
      </c>
      <c r="L16" s="198">
        <v>479.08</v>
      </c>
      <c r="M16" s="198">
        <v>25.75</v>
      </c>
      <c r="N16" s="198">
        <v>34.950000000000003</v>
      </c>
      <c r="O16" s="198">
        <v>0</v>
      </c>
      <c r="P16" s="198">
        <v>37.159999999999997</v>
      </c>
      <c r="Q16" s="198">
        <v>6.09</v>
      </c>
      <c r="R16" s="198">
        <v>10.26</v>
      </c>
      <c r="S16" s="198">
        <v>7.81</v>
      </c>
      <c r="T16" s="198">
        <v>0</v>
      </c>
      <c r="U16" s="198">
        <v>123.93</v>
      </c>
      <c r="V16" s="198">
        <v>4.22</v>
      </c>
      <c r="W16" s="198">
        <v>13.74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11.05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20.27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70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9.08</v>
      </c>
      <c r="L17" s="198">
        <v>479.08</v>
      </c>
      <c r="M17" s="198">
        <v>25.75</v>
      </c>
      <c r="N17" s="198">
        <v>34.950000000000003</v>
      </c>
      <c r="O17" s="198">
        <v>0</v>
      </c>
      <c r="P17" s="198">
        <v>37.159999999999997</v>
      </c>
      <c r="Q17" s="198">
        <v>6.09</v>
      </c>
      <c r="R17" s="198">
        <v>10.26</v>
      </c>
      <c r="S17" s="198">
        <v>7.81</v>
      </c>
      <c r="T17" s="198">
        <v>0</v>
      </c>
      <c r="U17" s="198">
        <v>123.93</v>
      </c>
      <c r="V17" s="198">
        <v>4.22</v>
      </c>
      <c r="W17" s="198">
        <v>13.74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11.05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20.27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70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9.08</v>
      </c>
      <c r="L18" s="198">
        <v>479.08</v>
      </c>
      <c r="M18" s="198">
        <v>25.75</v>
      </c>
      <c r="N18" s="198">
        <v>34.950000000000003</v>
      </c>
      <c r="O18" s="198">
        <v>0</v>
      </c>
      <c r="P18" s="198">
        <v>37.159999999999997</v>
      </c>
      <c r="Q18" s="198">
        <v>6.09</v>
      </c>
      <c r="R18" s="198">
        <v>10.26</v>
      </c>
      <c r="S18" s="198">
        <v>7.81</v>
      </c>
      <c r="T18" s="198">
        <v>0</v>
      </c>
      <c r="U18" s="198">
        <v>123.93</v>
      </c>
      <c r="V18" s="198">
        <v>4.22</v>
      </c>
      <c r="W18" s="198">
        <v>13.74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11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18.600000000000001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70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9.08</v>
      </c>
      <c r="L19" s="198">
        <v>479.08</v>
      </c>
      <c r="M19" s="198">
        <v>25.75</v>
      </c>
      <c r="N19" s="198">
        <v>34.950000000000003</v>
      </c>
      <c r="O19" s="198">
        <v>0</v>
      </c>
      <c r="P19" s="198">
        <v>37.159999999999997</v>
      </c>
      <c r="Q19" s="198">
        <v>6.09</v>
      </c>
      <c r="R19" s="198">
        <v>10.26</v>
      </c>
      <c r="S19" s="198">
        <v>7.81</v>
      </c>
      <c r="T19" s="198">
        <v>0</v>
      </c>
      <c r="U19" s="198">
        <v>123.93</v>
      </c>
      <c r="V19" s="198">
        <v>4.22</v>
      </c>
      <c r="W19" s="198">
        <v>13.74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11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20.27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70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9.08</v>
      </c>
      <c r="L20" s="198">
        <v>479.08</v>
      </c>
      <c r="M20" s="198">
        <v>25.75</v>
      </c>
      <c r="N20" s="198">
        <v>34.950000000000003</v>
      </c>
      <c r="O20" s="198">
        <v>0</v>
      </c>
      <c r="P20" s="198">
        <v>37.159999999999997</v>
      </c>
      <c r="Q20" s="198">
        <v>6.09</v>
      </c>
      <c r="R20" s="198">
        <v>10.26</v>
      </c>
      <c r="S20" s="198">
        <v>7.81</v>
      </c>
      <c r="T20" s="198">
        <v>0</v>
      </c>
      <c r="U20" s="198">
        <v>123.93</v>
      </c>
      <c r="V20" s="198">
        <v>4.22</v>
      </c>
      <c r="W20" s="198">
        <v>13.74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11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20.27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70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9.08</v>
      </c>
      <c r="L21" s="198">
        <v>479.08</v>
      </c>
      <c r="M21" s="198">
        <v>25.75</v>
      </c>
      <c r="N21" s="198">
        <v>34.950000000000003</v>
      </c>
      <c r="O21" s="198">
        <v>0</v>
      </c>
      <c r="P21" s="198">
        <v>37.159999999999997</v>
      </c>
      <c r="Q21" s="198">
        <v>6.09</v>
      </c>
      <c r="R21" s="198">
        <v>10.26</v>
      </c>
      <c r="S21" s="198">
        <v>7.81</v>
      </c>
      <c r="T21" s="198">
        <v>0</v>
      </c>
      <c r="U21" s="198">
        <v>123.93</v>
      </c>
      <c r="V21" s="198">
        <v>4.22</v>
      </c>
      <c r="W21" s="198">
        <v>13.74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11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20.27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70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9.08</v>
      </c>
      <c r="L22" s="198">
        <v>479.08</v>
      </c>
      <c r="M22" s="198">
        <v>25.75</v>
      </c>
      <c r="N22" s="198">
        <v>34.950000000000003</v>
      </c>
      <c r="O22" s="198">
        <v>0</v>
      </c>
      <c r="P22" s="198">
        <v>37.159999999999997</v>
      </c>
      <c r="Q22" s="198">
        <v>6.09</v>
      </c>
      <c r="R22" s="198">
        <v>10.26</v>
      </c>
      <c r="S22" s="198">
        <v>7.81</v>
      </c>
      <c r="T22" s="198">
        <v>0</v>
      </c>
      <c r="U22" s="198">
        <v>123.93</v>
      </c>
      <c r="V22" s="198">
        <v>4.22</v>
      </c>
      <c r="W22" s="198">
        <v>13.74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11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20.27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70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9.08</v>
      </c>
      <c r="L23" s="198">
        <v>479.08</v>
      </c>
      <c r="M23" s="198">
        <v>25.75</v>
      </c>
      <c r="N23" s="198">
        <v>34.950000000000003</v>
      </c>
      <c r="O23" s="198">
        <v>0</v>
      </c>
      <c r="P23" s="198">
        <v>37.159999999999997</v>
      </c>
      <c r="Q23" s="198">
        <v>6.09</v>
      </c>
      <c r="R23" s="198">
        <v>10.26</v>
      </c>
      <c r="S23" s="198">
        <v>7.81</v>
      </c>
      <c r="T23" s="198">
        <v>0</v>
      </c>
      <c r="U23" s="198">
        <v>123.93</v>
      </c>
      <c r="V23" s="198">
        <v>4.22</v>
      </c>
      <c r="W23" s="198">
        <v>13.74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11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17.86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70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479.08</v>
      </c>
      <c r="M24" s="198">
        <v>25.75</v>
      </c>
      <c r="N24" s="198">
        <v>34.950000000000003</v>
      </c>
      <c r="O24" s="198">
        <v>0</v>
      </c>
      <c r="P24" s="198">
        <v>37.159999999999997</v>
      </c>
      <c r="Q24" s="198">
        <v>6.09</v>
      </c>
      <c r="R24" s="198">
        <v>10.26</v>
      </c>
      <c r="S24" s="198">
        <v>7.81</v>
      </c>
      <c r="T24" s="198">
        <v>0</v>
      </c>
      <c r="U24" s="198">
        <v>123.93</v>
      </c>
      <c r="V24" s="198">
        <v>4.22</v>
      </c>
      <c r="W24" s="198">
        <v>13.74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11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21.23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70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479.08</v>
      </c>
      <c r="M25" s="198">
        <v>25.75</v>
      </c>
      <c r="N25" s="198">
        <v>34.950000000000003</v>
      </c>
      <c r="O25" s="198">
        <v>0</v>
      </c>
      <c r="P25" s="198">
        <v>37.159999999999997</v>
      </c>
      <c r="Q25" s="198">
        <v>6.09</v>
      </c>
      <c r="R25" s="198">
        <v>10.26</v>
      </c>
      <c r="S25" s="198">
        <v>7.81</v>
      </c>
      <c r="T25" s="198">
        <v>0</v>
      </c>
      <c r="U25" s="198">
        <v>123.93</v>
      </c>
      <c r="V25" s="198">
        <v>4.22</v>
      </c>
      <c r="W25" s="198">
        <v>13.74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11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21.23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70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479.08</v>
      </c>
      <c r="M26" s="198">
        <v>25.75</v>
      </c>
      <c r="N26" s="198">
        <v>34.950000000000003</v>
      </c>
      <c r="O26" s="198">
        <v>0</v>
      </c>
      <c r="P26" s="198">
        <v>37.159999999999997</v>
      </c>
      <c r="Q26" s="198">
        <v>6.09</v>
      </c>
      <c r="R26" s="198">
        <v>10.26</v>
      </c>
      <c r="S26" s="198">
        <v>7.81</v>
      </c>
      <c r="T26" s="198">
        <v>0</v>
      </c>
      <c r="U26" s="198">
        <v>123.93</v>
      </c>
      <c r="V26" s="198">
        <v>4.22</v>
      </c>
      <c r="W26" s="198">
        <v>13.74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11.05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21.23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70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479.08</v>
      </c>
      <c r="M27" s="198">
        <v>25.75</v>
      </c>
      <c r="N27" s="198">
        <v>34.950000000000003</v>
      </c>
      <c r="O27" s="198">
        <v>0</v>
      </c>
      <c r="P27" s="198">
        <v>37.159999999999997</v>
      </c>
      <c r="Q27" s="198">
        <v>6.09</v>
      </c>
      <c r="R27" s="198">
        <v>10.26</v>
      </c>
      <c r="S27" s="198">
        <v>7.81</v>
      </c>
      <c r="T27" s="198">
        <v>0</v>
      </c>
      <c r="U27" s="198">
        <v>123.93</v>
      </c>
      <c r="V27" s="198">
        <v>4.22</v>
      </c>
      <c r="W27" s="198">
        <v>13.74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11.05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17.86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70</v>
      </c>
      <c r="AP27" s="198">
        <v>0</v>
      </c>
      <c r="AQ27" s="198">
        <v>1.91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479.08</v>
      </c>
      <c r="M28" s="198">
        <v>25.75</v>
      </c>
      <c r="N28" s="198">
        <v>34.950000000000003</v>
      </c>
      <c r="O28" s="198">
        <v>0</v>
      </c>
      <c r="P28" s="198">
        <v>37.159999999999997</v>
      </c>
      <c r="Q28" s="198">
        <v>6.09</v>
      </c>
      <c r="R28" s="198">
        <v>10.26</v>
      </c>
      <c r="S28" s="198">
        <v>7.81</v>
      </c>
      <c r="T28" s="198">
        <v>0</v>
      </c>
      <c r="U28" s="198">
        <v>123.93</v>
      </c>
      <c r="V28" s="198">
        <v>4.22</v>
      </c>
      <c r="W28" s="198">
        <v>13.74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11.05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17.86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70</v>
      </c>
      <c r="AP28" s="198">
        <v>0</v>
      </c>
      <c r="AQ28" s="198">
        <v>4.75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479.08</v>
      </c>
      <c r="M29" s="198">
        <v>25.75</v>
      </c>
      <c r="N29" s="198">
        <v>34.950000000000003</v>
      </c>
      <c r="O29" s="198">
        <v>0</v>
      </c>
      <c r="P29" s="198">
        <v>37.159999999999997</v>
      </c>
      <c r="Q29" s="198">
        <v>6.09</v>
      </c>
      <c r="R29" s="198">
        <v>10.26</v>
      </c>
      <c r="S29" s="198">
        <v>7.81</v>
      </c>
      <c r="T29" s="198">
        <v>0</v>
      </c>
      <c r="U29" s="198">
        <v>123.93</v>
      </c>
      <c r="V29" s="198">
        <v>4.22</v>
      </c>
      <c r="W29" s="198">
        <v>13.74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11.05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21.23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70</v>
      </c>
      <c r="AP29" s="198">
        <v>0</v>
      </c>
      <c r="AQ29" s="198">
        <v>8.49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479.08</v>
      </c>
      <c r="M30" s="198">
        <v>25.75</v>
      </c>
      <c r="N30" s="198">
        <v>34.950000000000003</v>
      </c>
      <c r="O30" s="198">
        <v>0</v>
      </c>
      <c r="P30" s="198">
        <v>37.159999999999997</v>
      </c>
      <c r="Q30" s="198">
        <v>6.09</v>
      </c>
      <c r="R30" s="198">
        <v>10.26</v>
      </c>
      <c r="S30" s="198">
        <v>7.81</v>
      </c>
      <c r="T30" s="198">
        <v>0</v>
      </c>
      <c r="U30" s="198">
        <v>123.93</v>
      </c>
      <c r="V30" s="198">
        <v>4.22</v>
      </c>
      <c r="W30" s="198">
        <v>13.74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11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22.28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70</v>
      </c>
      <c r="AP30" s="198">
        <v>0</v>
      </c>
      <c r="AQ30" s="198">
        <v>12.7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479.08</v>
      </c>
      <c r="M31" s="198">
        <v>25.75</v>
      </c>
      <c r="N31" s="198">
        <v>34.950000000000003</v>
      </c>
      <c r="O31" s="198">
        <v>0</v>
      </c>
      <c r="P31" s="198">
        <v>37.159999999999997</v>
      </c>
      <c r="Q31" s="198">
        <v>6.09</v>
      </c>
      <c r="R31" s="198">
        <v>10.27</v>
      </c>
      <c r="S31" s="198">
        <v>7.81</v>
      </c>
      <c r="T31" s="198">
        <v>0</v>
      </c>
      <c r="U31" s="198">
        <v>123.93</v>
      </c>
      <c r="V31" s="198">
        <v>4.22</v>
      </c>
      <c r="W31" s="198">
        <v>13.74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11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21.23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70</v>
      </c>
      <c r="AP31" s="198">
        <v>0</v>
      </c>
      <c r="AQ31" s="198">
        <v>15.86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479.08</v>
      </c>
      <c r="M32" s="198">
        <v>25.75</v>
      </c>
      <c r="N32" s="198">
        <v>34.950000000000003</v>
      </c>
      <c r="O32" s="198">
        <v>0</v>
      </c>
      <c r="P32" s="198">
        <v>37.159999999999997</v>
      </c>
      <c r="Q32" s="198">
        <v>6.09</v>
      </c>
      <c r="R32" s="198">
        <v>10.27</v>
      </c>
      <c r="S32" s="198">
        <v>7.81</v>
      </c>
      <c r="T32" s="198">
        <v>0</v>
      </c>
      <c r="U32" s="198">
        <v>123.93</v>
      </c>
      <c r="V32" s="198">
        <v>4.22</v>
      </c>
      <c r="W32" s="198">
        <v>13.74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8.4600000000000009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23.44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70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479.08</v>
      </c>
      <c r="M33" s="198">
        <v>25.75</v>
      </c>
      <c r="N33" s="198">
        <v>34.950000000000003</v>
      </c>
      <c r="O33" s="198">
        <v>0</v>
      </c>
      <c r="P33" s="198">
        <v>37.159999999999997</v>
      </c>
      <c r="Q33" s="198">
        <v>6.09</v>
      </c>
      <c r="R33" s="198">
        <v>10.27</v>
      </c>
      <c r="S33" s="198">
        <v>7.81</v>
      </c>
      <c r="T33" s="198">
        <v>0</v>
      </c>
      <c r="U33" s="198">
        <v>123.93</v>
      </c>
      <c r="V33" s="198">
        <v>4.22</v>
      </c>
      <c r="W33" s="198">
        <v>13.74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11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17.86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70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479.08</v>
      </c>
      <c r="M34" s="198">
        <v>25.75</v>
      </c>
      <c r="N34" s="198">
        <v>34.950000000000003</v>
      </c>
      <c r="O34" s="198">
        <v>0</v>
      </c>
      <c r="P34" s="198">
        <v>37.159999999999997</v>
      </c>
      <c r="Q34" s="198">
        <v>6.09</v>
      </c>
      <c r="R34" s="198">
        <v>10.27</v>
      </c>
      <c r="S34" s="198">
        <v>7.81</v>
      </c>
      <c r="T34" s="198">
        <v>0</v>
      </c>
      <c r="U34" s="198">
        <v>123.93</v>
      </c>
      <c r="V34" s="198">
        <v>4.22</v>
      </c>
      <c r="W34" s="198">
        <v>13.74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11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21.23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70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479.08</v>
      </c>
      <c r="M35" s="198">
        <v>25.75</v>
      </c>
      <c r="N35" s="198">
        <v>34.950000000000003</v>
      </c>
      <c r="O35" s="198">
        <v>0</v>
      </c>
      <c r="P35" s="198">
        <v>37.159999999999997</v>
      </c>
      <c r="Q35" s="198">
        <v>6.09</v>
      </c>
      <c r="R35" s="198">
        <v>10.27</v>
      </c>
      <c r="S35" s="198">
        <v>7.81</v>
      </c>
      <c r="T35" s="198">
        <v>0</v>
      </c>
      <c r="U35" s="198">
        <v>123.93</v>
      </c>
      <c r="V35" s="198">
        <v>4.22</v>
      </c>
      <c r="W35" s="198">
        <v>13.74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11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18.600000000000001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70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479.08</v>
      </c>
      <c r="M36" s="198">
        <v>25.75</v>
      </c>
      <c r="N36" s="198">
        <v>34.950000000000003</v>
      </c>
      <c r="O36" s="198">
        <v>0</v>
      </c>
      <c r="P36" s="198">
        <v>37.159999999999997</v>
      </c>
      <c r="Q36" s="198">
        <v>6.09</v>
      </c>
      <c r="R36" s="198">
        <v>10.27</v>
      </c>
      <c r="S36" s="198">
        <v>7.81</v>
      </c>
      <c r="T36" s="198">
        <v>0</v>
      </c>
      <c r="U36" s="198">
        <v>123.93</v>
      </c>
      <c r="V36" s="198">
        <v>4.22</v>
      </c>
      <c r="W36" s="198">
        <v>13.74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11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18.600000000000001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70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9.08</v>
      </c>
      <c r="L37" s="198">
        <v>479.08</v>
      </c>
      <c r="M37" s="198">
        <v>25.75</v>
      </c>
      <c r="N37" s="198">
        <v>34.950000000000003</v>
      </c>
      <c r="O37" s="198">
        <v>0</v>
      </c>
      <c r="P37" s="198">
        <v>37.159999999999997</v>
      </c>
      <c r="Q37" s="198">
        <v>6.09</v>
      </c>
      <c r="R37" s="198">
        <v>10.27</v>
      </c>
      <c r="S37" s="198">
        <v>7.81</v>
      </c>
      <c r="T37" s="198">
        <v>0</v>
      </c>
      <c r="U37" s="198">
        <v>123.93</v>
      </c>
      <c r="V37" s="198">
        <v>4.22</v>
      </c>
      <c r="W37" s="198">
        <v>13.74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10.7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18.600000000000001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70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479.08</v>
      </c>
      <c r="M38" s="198">
        <v>25.75</v>
      </c>
      <c r="N38" s="198">
        <v>34.950000000000003</v>
      </c>
      <c r="O38" s="198">
        <v>0</v>
      </c>
      <c r="P38" s="198">
        <v>37.159999999999997</v>
      </c>
      <c r="Q38" s="198">
        <v>6.09</v>
      </c>
      <c r="R38" s="198">
        <v>10.27</v>
      </c>
      <c r="S38" s="198">
        <v>7.81</v>
      </c>
      <c r="T38" s="198">
        <v>0</v>
      </c>
      <c r="U38" s="198">
        <v>123.93</v>
      </c>
      <c r="V38" s="198">
        <v>4.22</v>
      </c>
      <c r="W38" s="198">
        <v>13.74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10.7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18.600000000000001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70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9.08</v>
      </c>
      <c r="L39" s="198">
        <v>479.08</v>
      </c>
      <c r="M39" s="198">
        <v>25.75</v>
      </c>
      <c r="N39" s="198">
        <v>34.950000000000003</v>
      </c>
      <c r="O39" s="198">
        <v>0</v>
      </c>
      <c r="P39" s="198">
        <v>37.159999999999997</v>
      </c>
      <c r="Q39" s="198">
        <v>6.09</v>
      </c>
      <c r="R39" s="198">
        <v>10.27</v>
      </c>
      <c r="S39" s="198">
        <v>7.81</v>
      </c>
      <c r="T39" s="198">
        <v>0</v>
      </c>
      <c r="U39" s="198">
        <v>123.93</v>
      </c>
      <c r="V39" s="198">
        <v>4.22</v>
      </c>
      <c r="W39" s="198">
        <v>13.74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10.7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18.600000000000001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70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479.08</v>
      </c>
      <c r="M40" s="198">
        <v>25.75</v>
      </c>
      <c r="N40" s="198">
        <v>34.950000000000003</v>
      </c>
      <c r="O40" s="198">
        <v>0</v>
      </c>
      <c r="P40" s="198">
        <v>37.159999999999997</v>
      </c>
      <c r="Q40" s="198">
        <v>6.09</v>
      </c>
      <c r="R40" s="198">
        <v>10.27</v>
      </c>
      <c r="S40" s="198">
        <v>7.81</v>
      </c>
      <c r="T40" s="198">
        <v>0</v>
      </c>
      <c r="U40" s="198">
        <v>123.93</v>
      </c>
      <c r="V40" s="198">
        <v>4.22</v>
      </c>
      <c r="W40" s="198">
        <v>13.74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10.7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18.600000000000001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70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479.08</v>
      </c>
      <c r="M41" s="198">
        <v>25.75</v>
      </c>
      <c r="N41" s="198">
        <v>34.950000000000003</v>
      </c>
      <c r="O41" s="198">
        <v>0</v>
      </c>
      <c r="P41" s="198">
        <v>37.159999999999997</v>
      </c>
      <c r="Q41" s="198">
        <v>6.09</v>
      </c>
      <c r="R41" s="198">
        <v>10.27</v>
      </c>
      <c r="S41" s="198">
        <v>7.81</v>
      </c>
      <c r="T41" s="198">
        <v>0</v>
      </c>
      <c r="U41" s="198">
        <v>123.93</v>
      </c>
      <c r="V41" s="198">
        <v>4.22</v>
      </c>
      <c r="W41" s="198">
        <v>13.74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10.7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18.600000000000001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70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479.08</v>
      </c>
      <c r="M42" s="198">
        <v>25.75</v>
      </c>
      <c r="N42" s="198">
        <v>34.950000000000003</v>
      </c>
      <c r="O42" s="198">
        <v>0</v>
      </c>
      <c r="P42" s="198">
        <v>37.159999999999997</v>
      </c>
      <c r="Q42" s="198">
        <v>6.09</v>
      </c>
      <c r="R42" s="198">
        <v>10.27</v>
      </c>
      <c r="S42" s="198">
        <v>7.81</v>
      </c>
      <c r="T42" s="198">
        <v>0</v>
      </c>
      <c r="U42" s="198">
        <v>123.93</v>
      </c>
      <c r="V42" s="198">
        <v>4.22</v>
      </c>
      <c r="W42" s="198">
        <v>13.74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10.7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20.27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70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479.08</v>
      </c>
      <c r="M43" s="198">
        <v>25.75</v>
      </c>
      <c r="N43" s="198">
        <v>34.950000000000003</v>
      </c>
      <c r="O43" s="198">
        <v>0</v>
      </c>
      <c r="P43" s="198">
        <v>37.159999999999997</v>
      </c>
      <c r="Q43" s="198">
        <v>6.09</v>
      </c>
      <c r="R43" s="198">
        <v>12.55</v>
      </c>
      <c r="S43" s="198">
        <v>7.81</v>
      </c>
      <c r="T43" s="198">
        <v>0</v>
      </c>
      <c r="U43" s="198">
        <v>123.93</v>
      </c>
      <c r="V43" s="198">
        <v>4.22</v>
      </c>
      <c r="W43" s="198">
        <v>13.74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10.4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20.27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70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479.08</v>
      </c>
      <c r="M44" s="198">
        <v>25.75</v>
      </c>
      <c r="N44" s="198">
        <v>34.950000000000003</v>
      </c>
      <c r="O44" s="198">
        <v>0</v>
      </c>
      <c r="P44" s="198">
        <v>37.159999999999997</v>
      </c>
      <c r="Q44" s="198">
        <v>6.09</v>
      </c>
      <c r="R44" s="198">
        <v>12.55</v>
      </c>
      <c r="S44" s="198">
        <v>7.81</v>
      </c>
      <c r="T44" s="198">
        <v>0</v>
      </c>
      <c r="U44" s="198">
        <v>123.93</v>
      </c>
      <c r="V44" s="198">
        <v>4.22</v>
      </c>
      <c r="W44" s="198">
        <v>13.74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10.4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21.08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70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479.08</v>
      </c>
      <c r="M45" s="198">
        <v>25.75</v>
      </c>
      <c r="N45" s="198">
        <v>34.950000000000003</v>
      </c>
      <c r="O45" s="198">
        <v>0</v>
      </c>
      <c r="P45" s="198">
        <v>37.159999999999997</v>
      </c>
      <c r="Q45" s="198">
        <v>5.91</v>
      </c>
      <c r="R45" s="198">
        <v>11.59</v>
      </c>
      <c r="S45" s="198">
        <v>7.81</v>
      </c>
      <c r="T45" s="198">
        <v>0</v>
      </c>
      <c r="U45" s="198">
        <v>123.93</v>
      </c>
      <c r="V45" s="198">
        <v>4.22</v>
      </c>
      <c r="W45" s="198">
        <v>13.74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10.4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21.08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70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479.08</v>
      </c>
      <c r="M46" s="198">
        <v>25.75</v>
      </c>
      <c r="N46" s="198">
        <v>34.950000000000003</v>
      </c>
      <c r="O46" s="198">
        <v>0</v>
      </c>
      <c r="P46" s="198">
        <v>37.159999999999997</v>
      </c>
      <c r="Q46" s="198">
        <v>5.91</v>
      </c>
      <c r="R46" s="198">
        <v>9.93</v>
      </c>
      <c r="S46" s="198">
        <v>7.81</v>
      </c>
      <c r="T46" s="198">
        <v>0</v>
      </c>
      <c r="U46" s="198">
        <v>123.93</v>
      </c>
      <c r="V46" s="198">
        <v>4.22</v>
      </c>
      <c r="W46" s="198">
        <v>13.74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10.4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21.08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70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479.08</v>
      </c>
      <c r="M47" s="198">
        <v>25.75</v>
      </c>
      <c r="N47" s="198">
        <v>34.950000000000003</v>
      </c>
      <c r="O47" s="198">
        <v>0</v>
      </c>
      <c r="P47" s="198">
        <v>37.159999999999997</v>
      </c>
      <c r="Q47" s="198">
        <v>5.91</v>
      </c>
      <c r="R47" s="198">
        <v>9.93</v>
      </c>
      <c r="S47" s="198">
        <v>7.81</v>
      </c>
      <c r="T47" s="198">
        <v>0</v>
      </c>
      <c r="U47" s="198">
        <v>123.93</v>
      </c>
      <c r="V47" s="198">
        <v>4.22</v>
      </c>
      <c r="W47" s="198">
        <v>13.74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11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23.44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479.08</v>
      </c>
      <c r="M48" s="198">
        <v>25.75</v>
      </c>
      <c r="N48" s="198">
        <v>34.950000000000003</v>
      </c>
      <c r="O48" s="198">
        <v>0</v>
      </c>
      <c r="P48" s="198">
        <v>37.159999999999997</v>
      </c>
      <c r="Q48" s="198">
        <v>5.91</v>
      </c>
      <c r="R48" s="198">
        <v>9.93</v>
      </c>
      <c r="S48" s="198">
        <v>7.81</v>
      </c>
      <c r="T48" s="198">
        <v>0</v>
      </c>
      <c r="U48" s="198">
        <v>123.93</v>
      </c>
      <c r="V48" s="198">
        <v>4.22</v>
      </c>
      <c r="W48" s="198">
        <v>13.74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11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23.44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479.08</v>
      </c>
      <c r="M49" s="198">
        <v>25.75</v>
      </c>
      <c r="N49" s="198">
        <v>34.950000000000003</v>
      </c>
      <c r="O49" s="198">
        <v>0</v>
      </c>
      <c r="P49" s="198">
        <v>37.159999999999997</v>
      </c>
      <c r="Q49" s="198">
        <v>5.91</v>
      </c>
      <c r="R49" s="198">
        <v>9.93</v>
      </c>
      <c r="S49" s="198">
        <v>7.81</v>
      </c>
      <c r="T49" s="198">
        <v>0</v>
      </c>
      <c r="U49" s="198">
        <v>123.93</v>
      </c>
      <c r="V49" s="198">
        <v>4.22</v>
      </c>
      <c r="W49" s="198">
        <v>13.74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11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23.44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479.08</v>
      </c>
      <c r="M50" s="198">
        <v>25.75</v>
      </c>
      <c r="N50" s="198">
        <v>34.950000000000003</v>
      </c>
      <c r="O50" s="198">
        <v>0</v>
      </c>
      <c r="P50" s="198">
        <v>37.159999999999997</v>
      </c>
      <c r="Q50" s="198">
        <v>5.91</v>
      </c>
      <c r="R50" s="198">
        <v>9.93</v>
      </c>
      <c r="S50" s="198">
        <v>7.81</v>
      </c>
      <c r="T50" s="198">
        <v>0</v>
      </c>
      <c r="U50" s="198">
        <v>123.93</v>
      </c>
      <c r="V50" s="198">
        <v>4.22</v>
      </c>
      <c r="W50" s="198">
        <v>13.74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11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23.44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479.08</v>
      </c>
      <c r="M51" s="198">
        <v>25.75</v>
      </c>
      <c r="N51" s="198">
        <v>34.950000000000003</v>
      </c>
      <c r="O51" s="198">
        <v>0</v>
      </c>
      <c r="P51" s="198">
        <v>37.159999999999997</v>
      </c>
      <c r="Q51" s="198">
        <v>5.91</v>
      </c>
      <c r="R51" s="198">
        <v>9.93</v>
      </c>
      <c r="S51" s="198">
        <v>7.81</v>
      </c>
      <c r="T51" s="198">
        <v>0</v>
      </c>
      <c r="U51" s="198">
        <v>123.93</v>
      </c>
      <c r="V51" s="198">
        <v>4.22</v>
      </c>
      <c r="W51" s="198">
        <v>13.74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10.67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23.44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70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479.08</v>
      </c>
      <c r="M52" s="198">
        <v>25.75</v>
      </c>
      <c r="N52" s="198">
        <v>34.950000000000003</v>
      </c>
      <c r="O52" s="198">
        <v>0</v>
      </c>
      <c r="P52" s="198">
        <v>37.159999999999997</v>
      </c>
      <c r="Q52" s="198">
        <v>5.91</v>
      </c>
      <c r="R52" s="198">
        <v>9.93</v>
      </c>
      <c r="S52" s="198">
        <v>7.81</v>
      </c>
      <c r="T52" s="198">
        <v>0</v>
      </c>
      <c r="U52" s="198">
        <v>123.93</v>
      </c>
      <c r="V52" s="198">
        <v>4.22</v>
      </c>
      <c r="W52" s="198">
        <v>13.74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10.67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23.44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70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479.08</v>
      </c>
      <c r="M53" s="198">
        <v>25.75</v>
      </c>
      <c r="N53" s="198">
        <v>34.950000000000003</v>
      </c>
      <c r="O53" s="198">
        <v>0</v>
      </c>
      <c r="P53" s="198">
        <v>37.159999999999997</v>
      </c>
      <c r="Q53" s="198">
        <v>5.91</v>
      </c>
      <c r="R53" s="198">
        <v>9.93</v>
      </c>
      <c r="S53" s="198">
        <v>7.81</v>
      </c>
      <c r="T53" s="198">
        <v>0</v>
      </c>
      <c r="U53" s="198">
        <v>123.93</v>
      </c>
      <c r="V53" s="198">
        <v>4.22</v>
      </c>
      <c r="W53" s="198">
        <v>13.74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10.67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23.44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70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479.08</v>
      </c>
      <c r="M54" s="198">
        <v>25.75</v>
      </c>
      <c r="N54" s="198">
        <v>34.950000000000003</v>
      </c>
      <c r="O54" s="198">
        <v>0</v>
      </c>
      <c r="P54" s="198">
        <v>37.159999999999997</v>
      </c>
      <c r="Q54" s="198">
        <v>5.91</v>
      </c>
      <c r="R54" s="198">
        <v>9.93</v>
      </c>
      <c r="S54" s="198">
        <v>7.81</v>
      </c>
      <c r="T54" s="198">
        <v>0</v>
      </c>
      <c r="U54" s="198">
        <v>123.93</v>
      </c>
      <c r="V54" s="198">
        <v>4.22</v>
      </c>
      <c r="W54" s="198">
        <v>13.74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10.67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23.44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70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479.08</v>
      </c>
      <c r="M55" s="198">
        <v>25.75</v>
      </c>
      <c r="N55" s="198">
        <v>34.950000000000003</v>
      </c>
      <c r="O55" s="198">
        <v>0</v>
      </c>
      <c r="P55" s="198">
        <v>37.159999999999997</v>
      </c>
      <c r="Q55" s="198">
        <v>5.91</v>
      </c>
      <c r="R55" s="198">
        <v>9.93</v>
      </c>
      <c r="S55" s="198">
        <v>7.81</v>
      </c>
      <c r="T55" s="198">
        <v>0</v>
      </c>
      <c r="U55" s="198">
        <v>123.93</v>
      </c>
      <c r="V55" s="198">
        <v>4.22</v>
      </c>
      <c r="W55" s="198">
        <v>13.74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10.67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19.399999999999999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70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479.08</v>
      </c>
      <c r="M56" s="198">
        <v>25.75</v>
      </c>
      <c r="N56" s="198">
        <v>34.950000000000003</v>
      </c>
      <c r="O56" s="198">
        <v>0</v>
      </c>
      <c r="P56" s="198">
        <v>37.159999999999997</v>
      </c>
      <c r="Q56" s="198">
        <v>5.91</v>
      </c>
      <c r="R56" s="198">
        <v>9.93</v>
      </c>
      <c r="S56" s="198">
        <v>7.81</v>
      </c>
      <c r="T56" s="198">
        <v>0</v>
      </c>
      <c r="U56" s="198">
        <v>123.93</v>
      </c>
      <c r="V56" s="198">
        <v>4.22</v>
      </c>
      <c r="W56" s="198">
        <v>13.74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10.67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19.399999999999999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70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479.08</v>
      </c>
      <c r="M57" s="198">
        <v>25.75</v>
      </c>
      <c r="N57" s="198">
        <v>34.950000000000003</v>
      </c>
      <c r="O57" s="198">
        <v>0</v>
      </c>
      <c r="P57" s="198">
        <v>37.159999999999997</v>
      </c>
      <c r="Q57" s="198">
        <v>5.91</v>
      </c>
      <c r="R57" s="198">
        <v>9.93</v>
      </c>
      <c r="S57" s="198">
        <v>7.81</v>
      </c>
      <c r="T57" s="198">
        <v>0</v>
      </c>
      <c r="U57" s="198">
        <v>123.93</v>
      </c>
      <c r="V57" s="198">
        <v>4.22</v>
      </c>
      <c r="W57" s="198">
        <v>13.74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10.67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23.59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70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479.08</v>
      </c>
      <c r="M58" s="198">
        <v>25.75</v>
      </c>
      <c r="N58" s="198">
        <v>34.950000000000003</v>
      </c>
      <c r="O58" s="198">
        <v>0</v>
      </c>
      <c r="P58" s="198">
        <v>37.159999999999997</v>
      </c>
      <c r="Q58" s="198">
        <v>5.91</v>
      </c>
      <c r="R58" s="198">
        <v>9.93</v>
      </c>
      <c r="S58" s="198">
        <v>7.81</v>
      </c>
      <c r="T58" s="198">
        <v>0</v>
      </c>
      <c r="U58" s="198">
        <v>123.93</v>
      </c>
      <c r="V58" s="198">
        <v>4.22</v>
      </c>
      <c r="W58" s="198">
        <v>13.74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10.67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23.59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70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479.08</v>
      </c>
      <c r="M59" s="198">
        <v>25.75</v>
      </c>
      <c r="N59" s="198">
        <v>34.950000000000003</v>
      </c>
      <c r="O59" s="198">
        <v>0</v>
      </c>
      <c r="P59" s="198">
        <v>37.159999999999997</v>
      </c>
      <c r="Q59" s="198">
        <v>5</v>
      </c>
      <c r="R59" s="198">
        <v>9.93</v>
      </c>
      <c r="S59" s="198">
        <v>7.81</v>
      </c>
      <c r="T59" s="198">
        <v>0</v>
      </c>
      <c r="U59" s="198">
        <v>123.93</v>
      </c>
      <c r="V59" s="198">
        <v>4.22</v>
      </c>
      <c r="W59" s="198">
        <v>13.74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10.67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23.59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70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479.08</v>
      </c>
      <c r="M60" s="198">
        <v>25.75</v>
      </c>
      <c r="N60" s="198">
        <v>34.950000000000003</v>
      </c>
      <c r="O60" s="198">
        <v>0</v>
      </c>
      <c r="P60" s="198">
        <v>37.159999999999997</v>
      </c>
      <c r="Q60" s="198">
        <v>5</v>
      </c>
      <c r="R60" s="198">
        <v>9.93</v>
      </c>
      <c r="S60" s="198">
        <v>7.81</v>
      </c>
      <c r="T60" s="198">
        <v>0</v>
      </c>
      <c r="U60" s="198">
        <v>123.93</v>
      </c>
      <c r="V60" s="198">
        <v>4.22</v>
      </c>
      <c r="W60" s="198">
        <v>13.74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10.67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23.59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70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9.08</v>
      </c>
      <c r="L61" s="198">
        <v>479.08</v>
      </c>
      <c r="M61" s="198">
        <v>25.75</v>
      </c>
      <c r="N61" s="198">
        <v>34.950000000000003</v>
      </c>
      <c r="O61" s="198">
        <v>0</v>
      </c>
      <c r="P61" s="198">
        <v>37.159999999999997</v>
      </c>
      <c r="Q61" s="198">
        <v>5</v>
      </c>
      <c r="R61" s="198">
        <v>9.93</v>
      </c>
      <c r="S61" s="198">
        <v>7.81</v>
      </c>
      <c r="T61" s="198">
        <v>0</v>
      </c>
      <c r="U61" s="198">
        <v>123.93</v>
      </c>
      <c r="V61" s="198">
        <v>4.22</v>
      </c>
      <c r="W61" s="198">
        <v>13.74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10.67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23.59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70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9.08</v>
      </c>
      <c r="L62" s="198">
        <v>479.08</v>
      </c>
      <c r="M62" s="198">
        <v>25.75</v>
      </c>
      <c r="N62" s="198">
        <v>34.950000000000003</v>
      </c>
      <c r="O62" s="198">
        <v>0</v>
      </c>
      <c r="P62" s="198">
        <v>37.159999999999997</v>
      </c>
      <c r="Q62" s="198">
        <v>5</v>
      </c>
      <c r="R62" s="198">
        <v>9.93</v>
      </c>
      <c r="S62" s="198">
        <v>7.81</v>
      </c>
      <c r="T62" s="198">
        <v>0</v>
      </c>
      <c r="U62" s="198">
        <v>123.93</v>
      </c>
      <c r="V62" s="198">
        <v>4.22</v>
      </c>
      <c r="W62" s="198">
        <v>13.74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10.67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21.23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70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9.08</v>
      </c>
      <c r="L63" s="198">
        <v>479.08</v>
      </c>
      <c r="M63" s="198">
        <v>25.75</v>
      </c>
      <c r="N63" s="198">
        <v>34.950000000000003</v>
      </c>
      <c r="O63" s="198">
        <v>0</v>
      </c>
      <c r="P63" s="198">
        <v>37.159999999999997</v>
      </c>
      <c r="Q63" s="198">
        <v>5</v>
      </c>
      <c r="R63" s="198">
        <v>9.93</v>
      </c>
      <c r="S63" s="198">
        <v>7.81</v>
      </c>
      <c r="T63" s="198">
        <v>0</v>
      </c>
      <c r="U63" s="198">
        <v>123.93</v>
      </c>
      <c r="V63" s="198">
        <v>4.22</v>
      </c>
      <c r="W63" s="198">
        <v>13.74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10.67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21.23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70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9.08</v>
      </c>
      <c r="L64" s="198">
        <v>479.08</v>
      </c>
      <c r="M64" s="198">
        <v>25.75</v>
      </c>
      <c r="N64" s="198">
        <v>34.950000000000003</v>
      </c>
      <c r="O64" s="198">
        <v>0</v>
      </c>
      <c r="P64" s="198">
        <v>37.159999999999997</v>
      </c>
      <c r="Q64" s="198">
        <v>5</v>
      </c>
      <c r="R64" s="198">
        <v>9.93</v>
      </c>
      <c r="S64" s="198">
        <v>7.81</v>
      </c>
      <c r="T64" s="198">
        <v>0</v>
      </c>
      <c r="U64" s="198">
        <v>123.93</v>
      </c>
      <c r="V64" s="198">
        <v>4.22</v>
      </c>
      <c r="W64" s="198">
        <v>13.74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10.67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21.23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70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9.08</v>
      </c>
      <c r="L65" s="198">
        <v>479.08</v>
      </c>
      <c r="M65" s="198">
        <v>25.75</v>
      </c>
      <c r="N65" s="198">
        <v>34.950000000000003</v>
      </c>
      <c r="O65" s="198">
        <v>0</v>
      </c>
      <c r="P65" s="198">
        <v>37.159999999999997</v>
      </c>
      <c r="Q65" s="198">
        <v>5</v>
      </c>
      <c r="R65" s="198">
        <v>6.27</v>
      </c>
      <c r="S65" s="198">
        <v>7.81</v>
      </c>
      <c r="T65" s="198">
        <v>0</v>
      </c>
      <c r="U65" s="198">
        <v>123.93</v>
      </c>
      <c r="V65" s="198">
        <v>4.22</v>
      </c>
      <c r="W65" s="198">
        <v>13.74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10.67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21.23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70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9.08</v>
      </c>
      <c r="L66" s="198">
        <v>479.08</v>
      </c>
      <c r="M66" s="198">
        <v>25.75</v>
      </c>
      <c r="N66" s="198">
        <v>34.950000000000003</v>
      </c>
      <c r="O66" s="198">
        <v>0</v>
      </c>
      <c r="P66" s="198">
        <v>37.159999999999997</v>
      </c>
      <c r="Q66" s="198">
        <v>5</v>
      </c>
      <c r="R66" s="198">
        <v>6.27</v>
      </c>
      <c r="S66" s="198">
        <v>7.81</v>
      </c>
      <c r="T66" s="198">
        <v>0</v>
      </c>
      <c r="U66" s="198">
        <v>123.93</v>
      </c>
      <c r="V66" s="198">
        <v>4.22</v>
      </c>
      <c r="W66" s="198">
        <v>13.74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10.67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22.17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70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4.53</v>
      </c>
      <c r="L67" s="198">
        <v>479.08</v>
      </c>
      <c r="M67" s="198">
        <v>25.75</v>
      </c>
      <c r="N67" s="198">
        <v>34.950000000000003</v>
      </c>
      <c r="O67" s="198">
        <v>0</v>
      </c>
      <c r="P67" s="198">
        <v>37.159999999999997</v>
      </c>
      <c r="Q67" s="198">
        <v>5</v>
      </c>
      <c r="R67" s="198">
        <v>6.27</v>
      </c>
      <c r="S67" s="198">
        <v>7.81</v>
      </c>
      <c r="T67" s="198">
        <v>0</v>
      </c>
      <c r="U67" s="198">
        <v>123.93</v>
      </c>
      <c r="V67" s="198">
        <v>4.22</v>
      </c>
      <c r="W67" s="198">
        <v>13.74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11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18.11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67.349999999999994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4.53</v>
      </c>
      <c r="L68" s="198">
        <v>479.08</v>
      </c>
      <c r="M68" s="198">
        <v>25.75</v>
      </c>
      <c r="N68" s="198">
        <v>34.950000000000003</v>
      </c>
      <c r="O68" s="198">
        <v>0</v>
      </c>
      <c r="P68" s="198">
        <v>37.159999999999997</v>
      </c>
      <c r="Q68" s="198">
        <v>5</v>
      </c>
      <c r="R68" s="198">
        <v>6.27</v>
      </c>
      <c r="S68" s="198">
        <v>7.81</v>
      </c>
      <c r="T68" s="198">
        <v>0</v>
      </c>
      <c r="U68" s="198">
        <v>123.93</v>
      </c>
      <c r="V68" s="198">
        <v>4.22</v>
      </c>
      <c r="W68" s="198">
        <v>13.74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11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18.11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68.06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4.53</v>
      </c>
      <c r="L69" s="198">
        <v>479.08</v>
      </c>
      <c r="M69" s="198">
        <v>25.75</v>
      </c>
      <c r="N69" s="198">
        <v>34.950000000000003</v>
      </c>
      <c r="O69" s="198">
        <v>0</v>
      </c>
      <c r="P69" s="198">
        <v>35.74</v>
      </c>
      <c r="Q69" s="198">
        <v>5</v>
      </c>
      <c r="R69" s="198">
        <v>6.27</v>
      </c>
      <c r="S69" s="198">
        <v>7.81</v>
      </c>
      <c r="T69" s="198">
        <v>0</v>
      </c>
      <c r="U69" s="198">
        <v>123.93</v>
      </c>
      <c r="V69" s="198">
        <v>4.22</v>
      </c>
      <c r="W69" s="198">
        <v>13.74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6.44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16.760000000000002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59.76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4.53</v>
      </c>
      <c r="L70" s="198">
        <v>479.08</v>
      </c>
      <c r="M70" s="198">
        <v>25.75</v>
      </c>
      <c r="N70" s="198">
        <v>34.950000000000003</v>
      </c>
      <c r="O70" s="198">
        <v>0</v>
      </c>
      <c r="P70" s="198">
        <v>35.74</v>
      </c>
      <c r="Q70" s="198">
        <v>5</v>
      </c>
      <c r="R70" s="198">
        <v>6.27</v>
      </c>
      <c r="S70" s="198">
        <v>7.81</v>
      </c>
      <c r="T70" s="198">
        <v>0</v>
      </c>
      <c r="U70" s="198">
        <v>123.93</v>
      </c>
      <c r="V70" s="198">
        <v>4.22</v>
      </c>
      <c r="W70" s="198">
        <v>13.74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6.44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16.760000000000002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59.76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4.53</v>
      </c>
      <c r="L71" s="198">
        <v>479.08</v>
      </c>
      <c r="M71" s="198">
        <v>25.75</v>
      </c>
      <c r="N71" s="198">
        <v>34.950000000000003</v>
      </c>
      <c r="O71" s="198">
        <v>0</v>
      </c>
      <c r="P71" s="198">
        <v>35.74</v>
      </c>
      <c r="Q71" s="198">
        <v>5</v>
      </c>
      <c r="R71" s="198">
        <v>6.27</v>
      </c>
      <c r="S71" s="198">
        <v>7.81</v>
      </c>
      <c r="T71" s="198">
        <v>0</v>
      </c>
      <c r="U71" s="198">
        <v>123.93</v>
      </c>
      <c r="V71" s="198">
        <v>4.22</v>
      </c>
      <c r="W71" s="198">
        <v>13.74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6.44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16.760000000000002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59.76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4.53</v>
      </c>
      <c r="L72" s="198">
        <v>479.08</v>
      </c>
      <c r="M72" s="198">
        <v>25.75</v>
      </c>
      <c r="N72" s="198">
        <v>34.950000000000003</v>
      </c>
      <c r="O72" s="198">
        <v>0</v>
      </c>
      <c r="P72" s="198">
        <v>35.74</v>
      </c>
      <c r="Q72" s="198">
        <v>5</v>
      </c>
      <c r="R72" s="198">
        <v>6.27</v>
      </c>
      <c r="S72" s="198">
        <v>7.81</v>
      </c>
      <c r="T72" s="198">
        <v>0</v>
      </c>
      <c r="U72" s="198">
        <v>123.93</v>
      </c>
      <c r="V72" s="198">
        <v>4.22</v>
      </c>
      <c r="W72" s="198">
        <v>13.74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4.45</v>
      </c>
      <c r="AD72" s="198">
        <v>7.7</v>
      </c>
      <c r="AE72" s="198">
        <v>0</v>
      </c>
      <c r="AF72" s="198">
        <v>0</v>
      </c>
      <c r="AG72" s="198">
        <v>11.95</v>
      </c>
      <c r="AH72" s="198">
        <v>0</v>
      </c>
      <c r="AI72" s="198">
        <v>16.760000000000002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59.76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4.53</v>
      </c>
      <c r="L73" s="198">
        <v>479.08</v>
      </c>
      <c r="M73" s="198">
        <v>25.75</v>
      </c>
      <c r="N73" s="198">
        <v>34.950000000000003</v>
      </c>
      <c r="O73" s="198">
        <v>0</v>
      </c>
      <c r="P73" s="198">
        <v>35.299999999999997</v>
      </c>
      <c r="Q73" s="198">
        <v>5</v>
      </c>
      <c r="R73" s="198">
        <v>6.27</v>
      </c>
      <c r="S73" s="198">
        <v>7.81</v>
      </c>
      <c r="T73" s="198">
        <v>0</v>
      </c>
      <c r="U73" s="198">
        <v>123.93</v>
      </c>
      <c r="V73" s="198">
        <v>4.22</v>
      </c>
      <c r="W73" s="198">
        <v>13.74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4.45</v>
      </c>
      <c r="AD73" s="198">
        <v>7.7</v>
      </c>
      <c r="AE73" s="198">
        <v>0</v>
      </c>
      <c r="AF73" s="198">
        <v>0</v>
      </c>
      <c r="AG73" s="198">
        <v>11.95</v>
      </c>
      <c r="AH73" s="198">
        <v>0</v>
      </c>
      <c r="AI73" s="198">
        <v>17.93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58.51</v>
      </c>
      <c r="AP73" s="198">
        <v>0</v>
      </c>
      <c r="AQ73" s="198">
        <v>7.79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4.53</v>
      </c>
      <c r="L74" s="198">
        <v>479.08</v>
      </c>
      <c r="M74" s="198">
        <v>25.75</v>
      </c>
      <c r="N74" s="198">
        <v>34.950000000000003</v>
      </c>
      <c r="O74" s="198">
        <v>0</v>
      </c>
      <c r="P74" s="198">
        <v>35.299999999999997</v>
      </c>
      <c r="Q74" s="198">
        <v>5</v>
      </c>
      <c r="R74" s="198">
        <v>6.27</v>
      </c>
      <c r="S74" s="198">
        <v>7.81</v>
      </c>
      <c r="T74" s="198">
        <v>0</v>
      </c>
      <c r="U74" s="198">
        <v>123.93</v>
      </c>
      <c r="V74" s="198">
        <v>4.22</v>
      </c>
      <c r="W74" s="198">
        <v>13.74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4.45</v>
      </c>
      <c r="AD74" s="198">
        <v>7.7</v>
      </c>
      <c r="AE74" s="198">
        <v>0</v>
      </c>
      <c r="AF74" s="198">
        <v>0</v>
      </c>
      <c r="AG74" s="198">
        <v>11.95</v>
      </c>
      <c r="AH74" s="198">
        <v>0</v>
      </c>
      <c r="AI74" s="198">
        <v>17.93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60.68</v>
      </c>
      <c r="AP74" s="198">
        <v>0</v>
      </c>
      <c r="AQ74" s="198">
        <v>4.26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4.53</v>
      </c>
      <c r="L75" s="198">
        <v>479.08</v>
      </c>
      <c r="M75" s="198">
        <v>25.75</v>
      </c>
      <c r="N75" s="198">
        <v>34.950000000000003</v>
      </c>
      <c r="O75" s="198">
        <v>0</v>
      </c>
      <c r="P75" s="198">
        <v>35.299999999999997</v>
      </c>
      <c r="Q75" s="198">
        <v>5</v>
      </c>
      <c r="R75" s="198">
        <v>6.27</v>
      </c>
      <c r="S75" s="198">
        <v>7.81</v>
      </c>
      <c r="T75" s="198">
        <v>0</v>
      </c>
      <c r="U75" s="198">
        <v>123.93</v>
      </c>
      <c r="V75" s="198">
        <v>4.22</v>
      </c>
      <c r="W75" s="198">
        <v>13.74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4.45</v>
      </c>
      <c r="AD75" s="198">
        <v>7.7</v>
      </c>
      <c r="AE75" s="198">
        <v>0</v>
      </c>
      <c r="AF75" s="198">
        <v>0</v>
      </c>
      <c r="AG75" s="198">
        <v>11.95</v>
      </c>
      <c r="AH75" s="198">
        <v>0</v>
      </c>
      <c r="AI75" s="198">
        <v>18.23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57.02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4.53</v>
      </c>
      <c r="L76" s="198">
        <v>479.08</v>
      </c>
      <c r="M76" s="198">
        <v>25.75</v>
      </c>
      <c r="N76" s="198">
        <v>34.950000000000003</v>
      </c>
      <c r="O76" s="198">
        <v>0</v>
      </c>
      <c r="P76" s="198">
        <v>35.299999999999997</v>
      </c>
      <c r="Q76" s="198">
        <v>5</v>
      </c>
      <c r="R76" s="198">
        <v>6.27</v>
      </c>
      <c r="S76" s="198">
        <v>7.81</v>
      </c>
      <c r="T76" s="198">
        <v>0</v>
      </c>
      <c r="U76" s="198">
        <v>123.93</v>
      </c>
      <c r="V76" s="198">
        <v>4.22</v>
      </c>
      <c r="W76" s="198">
        <v>13.74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4.45</v>
      </c>
      <c r="AD76" s="198">
        <v>7.7</v>
      </c>
      <c r="AE76" s="198">
        <v>0</v>
      </c>
      <c r="AF76" s="198">
        <v>0</v>
      </c>
      <c r="AG76" s="198">
        <v>11.95</v>
      </c>
      <c r="AH76" s="198">
        <v>0</v>
      </c>
      <c r="AI76" s="198">
        <v>18.260000000000002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61.33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4.53</v>
      </c>
      <c r="L77" s="198">
        <v>479.08</v>
      </c>
      <c r="M77" s="198">
        <v>25.75</v>
      </c>
      <c r="N77" s="198">
        <v>34.950000000000003</v>
      </c>
      <c r="O77" s="198">
        <v>0</v>
      </c>
      <c r="P77" s="198">
        <v>35.299999999999997</v>
      </c>
      <c r="Q77" s="198">
        <v>5</v>
      </c>
      <c r="R77" s="198">
        <v>6.27</v>
      </c>
      <c r="S77" s="198">
        <v>7.81</v>
      </c>
      <c r="T77" s="198">
        <v>0</v>
      </c>
      <c r="U77" s="198">
        <v>123.93</v>
      </c>
      <c r="V77" s="198">
        <v>4.22</v>
      </c>
      <c r="W77" s="198">
        <v>13.74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4.45</v>
      </c>
      <c r="AD77" s="198">
        <v>7.7</v>
      </c>
      <c r="AE77" s="198">
        <v>0</v>
      </c>
      <c r="AF77" s="198">
        <v>0</v>
      </c>
      <c r="AG77" s="198">
        <v>11.95</v>
      </c>
      <c r="AH77" s="198">
        <v>0</v>
      </c>
      <c r="AI77" s="198">
        <v>18.260000000000002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56.23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4.53</v>
      </c>
      <c r="L78" s="198">
        <v>479.08</v>
      </c>
      <c r="M78" s="198">
        <v>25.75</v>
      </c>
      <c r="N78" s="198">
        <v>34.950000000000003</v>
      </c>
      <c r="O78" s="198">
        <v>0</v>
      </c>
      <c r="P78" s="198">
        <v>35.299999999999997</v>
      </c>
      <c r="Q78" s="198">
        <v>5</v>
      </c>
      <c r="R78" s="198">
        <v>6.27</v>
      </c>
      <c r="S78" s="198">
        <v>7.81</v>
      </c>
      <c r="T78" s="198">
        <v>0</v>
      </c>
      <c r="U78" s="198">
        <v>123.93</v>
      </c>
      <c r="V78" s="198">
        <v>4.22</v>
      </c>
      <c r="W78" s="198">
        <v>13.74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4.45</v>
      </c>
      <c r="AD78" s="198">
        <v>7.7</v>
      </c>
      <c r="AE78" s="198">
        <v>0</v>
      </c>
      <c r="AF78" s="198">
        <v>0</v>
      </c>
      <c r="AG78" s="198">
        <v>11.95</v>
      </c>
      <c r="AH78" s="198">
        <v>0</v>
      </c>
      <c r="AI78" s="198">
        <v>18.260000000000002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56.23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4.53</v>
      </c>
      <c r="L79" s="198">
        <v>479.08</v>
      </c>
      <c r="M79" s="198">
        <v>25.75</v>
      </c>
      <c r="N79" s="198">
        <v>34.950000000000003</v>
      </c>
      <c r="O79" s="198">
        <v>0</v>
      </c>
      <c r="P79" s="198">
        <v>35.299999999999997</v>
      </c>
      <c r="Q79" s="198">
        <v>5</v>
      </c>
      <c r="R79" s="198">
        <v>6.27</v>
      </c>
      <c r="S79" s="198">
        <v>7.81</v>
      </c>
      <c r="T79" s="198">
        <v>0</v>
      </c>
      <c r="U79" s="198">
        <v>123.93</v>
      </c>
      <c r="V79" s="198">
        <v>4.22</v>
      </c>
      <c r="W79" s="198">
        <v>13.74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4.45</v>
      </c>
      <c r="AD79" s="198">
        <v>7.7</v>
      </c>
      <c r="AE79" s="198">
        <v>0</v>
      </c>
      <c r="AF79" s="198">
        <v>0</v>
      </c>
      <c r="AG79" s="198">
        <v>11.95</v>
      </c>
      <c r="AH79" s="198">
        <v>0</v>
      </c>
      <c r="AI79" s="198">
        <v>19.399999999999999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56.86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4.53</v>
      </c>
      <c r="L80" s="198">
        <v>479.08</v>
      </c>
      <c r="M80" s="198">
        <v>25.75</v>
      </c>
      <c r="N80" s="198">
        <v>34.950000000000003</v>
      </c>
      <c r="O80" s="198">
        <v>0</v>
      </c>
      <c r="P80" s="198">
        <v>35.299999999999997</v>
      </c>
      <c r="Q80" s="198">
        <v>5</v>
      </c>
      <c r="R80" s="198">
        <v>6.27</v>
      </c>
      <c r="S80" s="198">
        <v>7.81</v>
      </c>
      <c r="T80" s="198">
        <v>0</v>
      </c>
      <c r="U80" s="198">
        <v>123.93</v>
      </c>
      <c r="V80" s="198">
        <v>4.22</v>
      </c>
      <c r="W80" s="198">
        <v>13.74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4.45</v>
      </c>
      <c r="AD80" s="198">
        <v>7.7</v>
      </c>
      <c r="AE80" s="198">
        <v>0</v>
      </c>
      <c r="AF80" s="198">
        <v>0</v>
      </c>
      <c r="AG80" s="198">
        <v>11.95</v>
      </c>
      <c r="AH80" s="198">
        <v>0</v>
      </c>
      <c r="AI80" s="198">
        <v>25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58.67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4.53</v>
      </c>
      <c r="L81" s="198">
        <v>479.08</v>
      </c>
      <c r="M81" s="198">
        <v>25.75</v>
      </c>
      <c r="N81" s="198">
        <v>34.950000000000003</v>
      </c>
      <c r="O81" s="198">
        <v>0</v>
      </c>
      <c r="P81" s="198">
        <v>35.520000000000003</v>
      </c>
      <c r="Q81" s="198">
        <v>5</v>
      </c>
      <c r="R81" s="198">
        <v>6.27</v>
      </c>
      <c r="S81" s="198">
        <v>7.81</v>
      </c>
      <c r="T81" s="198">
        <v>0</v>
      </c>
      <c r="U81" s="198">
        <v>123.93</v>
      </c>
      <c r="V81" s="198">
        <v>4.22</v>
      </c>
      <c r="W81" s="198">
        <v>13.74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4.58</v>
      </c>
      <c r="AD81" s="198">
        <v>7.7</v>
      </c>
      <c r="AE81" s="198">
        <v>0</v>
      </c>
      <c r="AF81" s="198">
        <v>0</v>
      </c>
      <c r="AG81" s="198">
        <v>11.95</v>
      </c>
      <c r="AH81" s="198">
        <v>0</v>
      </c>
      <c r="AI81" s="198">
        <v>25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63.24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4.53</v>
      </c>
      <c r="L82" s="198">
        <v>479.08</v>
      </c>
      <c r="M82" s="198">
        <v>25.75</v>
      </c>
      <c r="N82" s="198">
        <v>34.950000000000003</v>
      </c>
      <c r="O82" s="198">
        <v>0</v>
      </c>
      <c r="P82" s="198">
        <v>35.520000000000003</v>
      </c>
      <c r="Q82" s="198">
        <v>5</v>
      </c>
      <c r="R82" s="198">
        <v>6.27</v>
      </c>
      <c r="S82" s="198">
        <v>7.81</v>
      </c>
      <c r="T82" s="198">
        <v>0</v>
      </c>
      <c r="U82" s="198">
        <v>123.93</v>
      </c>
      <c r="V82" s="198">
        <v>4.22</v>
      </c>
      <c r="W82" s="198">
        <v>13.74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9.17</v>
      </c>
      <c r="AD82" s="198">
        <v>7.7</v>
      </c>
      <c r="AE82" s="198">
        <v>0</v>
      </c>
      <c r="AF82" s="198">
        <v>0</v>
      </c>
      <c r="AG82" s="198">
        <v>11.95</v>
      </c>
      <c r="AH82" s="198">
        <v>0</v>
      </c>
      <c r="AI82" s="198">
        <v>20.74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59.53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4.53</v>
      </c>
      <c r="L83" s="198">
        <v>479.08</v>
      </c>
      <c r="M83" s="198">
        <v>25.75</v>
      </c>
      <c r="N83" s="198">
        <v>34.950000000000003</v>
      </c>
      <c r="O83" s="198">
        <v>0</v>
      </c>
      <c r="P83" s="198">
        <v>35.520000000000003</v>
      </c>
      <c r="Q83" s="198">
        <v>5</v>
      </c>
      <c r="R83" s="198">
        <v>6.27</v>
      </c>
      <c r="S83" s="198">
        <v>7.81</v>
      </c>
      <c r="T83" s="198">
        <v>0</v>
      </c>
      <c r="U83" s="198">
        <v>123.93</v>
      </c>
      <c r="V83" s="198">
        <v>4.22</v>
      </c>
      <c r="W83" s="198">
        <v>13.74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9.17</v>
      </c>
      <c r="AD83" s="198">
        <v>7.7</v>
      </c>
      <c r="AE83" s="198">
        <v>0</v>
      </c>
      <c r="AF83" s="198">
        <v>0</v>
      </c>
      <c r="AG83" s="198">
        <v>11.95</v>
      </c>
      <c r="AH83" s="198">
        <v>0</v>
      </c>
      <c r="AI83" s="198">
        <v>21.97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65.27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4.53</v>
      </c>
      <c r="L84" s="198">
        <v>479.08</v>
      </c>
      <c r="M84" s="198">
        <v>25.75</v>
      </c>
      <c r="N84" s="198">
        <v>34.950000000000003</v>
      </c>
      <c r="O84" s="198">
        <v>0</v>
      </c>
      <c r="P84" s="198">
        <v>35.520000000000003</v>
      </c>
      <c r="Q84" s="198">
        <v>5</v>
      </c>
      <c r="R84" s="198">
        <v>6.27</v>
      </c>
      <c r="S84" s="198">
        <v>7.81</v>
      </c>
      <c r="T84" s="198">
        <v>0</v>
      </c>
      <c r="U84" s="198">
        <v>123.93</v>
      </c>
      <c r="V84" s="198">
        <v>4.22</v>
      </c>
      <c r="W84" s="198">
        <v>13.74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9.17</v>
      </c>
      <c r="AD84" s="198">
        <v>7.7</v>
      </c>
      <c r="AE84" s="198">
        <v>0</v>
      </c>
      <c r="AF84" s="198">
        <v>0</v>
      </c>
      <c r="AG84" s="198">
        <v>11.95</v>
      </c>
      <c r="AH84" s="198">
        <v>0</v>
      </c>
      <c r="AI84" s="198">
        <v>22.28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65.27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4.53</v>
      </c>
      <c r="L85" s="198">
        <v>479.08</v>
      </c>
      <c r="M85" s="198">
        <v>25.75</v>
      </c>
      <c r="N85" s="198">
        <v>34.950000000000003</v>
      </c>
      <c r="O85" s="198">
        <v>0</v>
      </c>
      <c r="P85" s="198">
        <v>35.520000000000003</v>
      </c>
      <c r="Q85" s="198">
        <v>5</v>
      </c>
      <c r="R85" s="198">
        <v>6.27</v>
      </c>
      <c r="S85" s="198">
        <v>7.81</v>
      </c>
      <c r="T85" s="198">
        <v>0</v>
      </c>
      <c r="U85" s="198">
        <v>123.93</v>
      </c>
      <c r="V85" s="198">
        <v>4.22</v>
      </c>
      <c r="W85" s="198">
        <v>13.74</v>
      </c>
      <c r="X85" s="198">
        <v>43.66</v>
      </c>
      <c r="Y85" s="198">
        <v>0</v>
      </c>
      <c r="Z85" s="198">
        <v>74.94</v>
      </c>
      <c r="AA85" s="198">
        <v>20.72</v>
      </c>
      <c r="AB85" s="198">
        <v>0</v>
      </c>
      <c r="AC85" s="198">
        <v>9.17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22.28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62.85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4.53</v>
      </c>
      <c r="L86" s="198">
        <v>479.08</v>
      </c>
      <c r="M86" s="198">
        <v>25.75</v>
      </c>
      <c r="N86" s="198">
        <v>34.950000000000003</v>
      </c>
      <c r="O86" s="198">
        <v>0</v>
      </c>
      <c r="P86" s="198">
        <v>35.520000000000003</v>
      </c>
      <c r="Q86" s="198">
        <v>5</v>
      </c>
      <c r="R86" s="198">
        <v>6.27</v>
      </c>
      <c r="S86" s="198">
        <v>7.81</v>
      </c>
      <c r="T86" s="198">
        <v>0</v>
      </c>
      <c r="U86" s="198">
        <v>123.93</v>
      </c>
      <c r="V86" s="198">
        <v>4.22</v>
      </c>
      <c r="W86" s="198">
        <v>13.74</v>
      </c>
      <c r="X86" s="198">
        <v>43.66</v>
      </c>
      <c r="Y86" s="198">
        <v>0</v>
      </c>
      <c r="Z86" s="198">
        <v>74.94</v>
      </c>
      <c r="AA86" s="198">
        <v>20.72</v>
      </c>
      <c r="AB86" s="198">
        <v>0</v>
      </c>
      <c r="AC86" s="198">
        <v>9.17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22.28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66.34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4.53</v>
      </c>
      <c r="L87" s="198">
        <v>479.08</v>
      </c>
      <c r="M87" s="198">
        <v>25.75</v>
      </c>
      <c r="N87" s="198">
        <v>34.950000000000003</v>
      </c>
      <c r="O87" s="198">
        <v>0</v>
      </c>
      <c r="P87" s="198">
        <v>35.520000000000003</v>
      </c>
      <c r="Q87" s="198">
        <v>5</v>
      </c>
      <c r="R87" s="198">
        <v>6.27</v>
      </c>
      <c r="S87" s="198">
        <v>7.81</v>
      </c>
      <c r="T87" s="198">
        <v>0</v>
      </c>
      <c r="U87" s="198">
        <v>123.93</v>
      </c>
      <c r="V87" s="198">
        <v>4.22</v>
      </c>
      <c r="W87" s="198">
        <v>13.74</v>
      </c>
      <c r="X87" s="198">
        <v>43.66</v>
      </c>
      <c r="Y87" s="198">
        <v>0</v>
      </c>
      <c r="Z87" s="198">
        <v>74.94</v>
      </c>
      <c r="AA87" s="198">
        <v>20.72</v>
      </c>
      <c r="AB87" s="198">
        <v>0</v>
      </c>
      <c r="AC87" s="198">
        <v>9.17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17.86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69.28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4.53</v>
      </c>
      <c r="L88" s="198">
        <v>479.08</v>
      </c>
      <c r="M88" s="198">
        <v>25.75</v>
      </c>
      <c r="N88" s="198">
        <v>34.950000000000003</v>
      </c>
      <c r="O88" s="198">
        <v>0</v>
      </c>
      <c r="P88" s="198">
        <v>35.520000000000003</v>
      </c>
      <c r="Q88" s="198">
        <v>5</v>
      </c>
      <c r="R88" s="198">
        <v>6.27</v>
      </c>
      <c r="S88" s="198">
        <v>7.81</v>
      </c>
      <c r="T88" s="198">
        <v>0</v>
      </c>
      <c r="U88" s="198">
        <v>123.93</v>
      </c>
      <c r="V88" s="198">
        <v>4.22</v>
      </c>
      <c r="W88" s="198">
        <v>13.74</v>
      </c>
      <c r="X88" s="198">
        <v>43.66</v>
      </c>
      <c r="Y88" s="198">
        <v>0</v>
      </c>
      <c r="Z88" s="198">
        <v>74.94</v>
      </c>
      <c r="AA88" s="198">
        <v>20.72</v>
      </c>
      <c r="AB88" s="198">
        <v>0</v>
      </c>
      <c r="AC88" s="198">
        <v>9.17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17.86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68.12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4.53</v>
      </c>
      <c r="L89" s="198">
        <v>479.08</v>
      </c>
      <c r="M89" s="198">
        <v>25.75</v>
      </c>
      <c r="N89" s="198">
        <v>34.950000000000003</v>
      </c>
      <c r="O89" s="198">
        <v>0</v>
      </c>
      <c r="P89" s="198">
        <v>36.18</v>
      </c>
      <c r="Q89" s="198">
        <v>5</v>
      </c>
      <c r="R89" s="198">
        <v>6.27</v>
      </c>
      <c r="S89" s="198">
        <v>7.81</v>
      </c>
      <c r="T89" s="198">
        <v>0</v>
      </c>
      <c r="U89" s="198">
        <v>123.93</v>
      </c>
      <c r="V89" s="198">
        <v>4.22</v>
      </c>
      <c r="W89" s="198">
        <v>13.74</v>
      </c>
      <c r="X89" s="198">
        <v>43.66</v>
      </c>
      <c r="Y89" s="198">
        <v>0</v>
      </c>
      <c r="Z89" s="198">
        <v>74.94</v>
      </c>
      <c r="AA89" s="198">
        <v>20.72</v>
      </c>
      <c r="AB89" s="198">
        <v>0</v>
      </c>
      <c r="AC89" s="198">
        <v>9.43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17.86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68.12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4.53</v>
      </c>
      <c r="L90" s="198">
        <v>479.08</v>
      </c>
      <c r="M90" s="198">
        <v>25.75</v>
      </c>
      <c r="N90" s="198">
        <v>34.950000000000003</v>
      </c>
      <c r="O90" s="198">
        <v>0</v>
      </c>
      <c r="P90" s="198">
        <v>36.630000000000003</v>
      </c>
      <c r="Q90" s="198">
        <v>5</v>
      </c>
      <c r="R90" s="198">
        <v>6.27</v>
      </c>
      <c r="S90" s="198">
        <v>7.81</v>
      </c>
      <c r="T90" s="198">
        <v>0</v>
      </c>
      <c r="U90" s="198">
        <v>123.93</v>
      </c>
      <c r="V90" s="198">
        <v>4.22</v>
      </c>
      <c r="W90" s="198">
        <v>13.74</v>
      </c>
      <c r="X90" s="198">
        <v>43.66</v>
      </c>
      <c r="Y90" s="198">
        <v>0</v>
      </c>
      <c r="Z90" s="198">
        <v>74.94</v>
      </c>
      <c r="AA90" s="198">
        <v>20.72</v>
      </c>
      <c r="AB90" s="198">
        <v>0</v>
      </c>
      <c r="AC90" s="198">
        <v>9.43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14.9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69.28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4.53</v>
      </c>
      <c r="L91" s="198">
        <v>479.08</v>
      </c>
      <c r="M91" s="198">
        <v>25.75</v>
      </c>
      <c r="N91" s="198">
        <v>34.950000000000003</v>
      </c>
      <c r="O91" s="198">
        <v>0</v>
      </c>
      <c r="P91" s="198">
        <v>36.630000000000003</v>
      </c>
      <c r="Q91" s="198">
        <v>5</v>
      </c>
      <c r="R91" s="198">
        <v>6.27</v>
      </c>
      <c r="S91" s="198">
        <v>7.81</v>
      </c>
      <c r="T91" s="198">
        <v>0</v>
      </c>
      <c r="U91" s="198">
        <v>123.93</v>
      </c>
      <c r="V91" s="198">
        <v>4.22</v>
      </c>
      <c r="W91" s="198">
        <v>13.74</v>
      </c>
      <c r="X91" s="198">
        <v>43.66</v>
      </c>
      <c r="Y91" s="198">
        <v>0</v>
      </c>
      <c r="Z91" s="198">
        <v>74.94</v>
      </c>
      <c r="AA91" s="198">
        <v>20.72</v>
      </c>
      <c r="AB91" s="198">
        <v>0</v>
      </c>
      <c r="AC91" s="198">
        <v>10.56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19.52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4.53</v>
      </c>
      <c r="L92" s="198">
        <v>479.08</v>
      </c>
      <c r="M92" s="198">
        <v>25.75</v>
      </c>
      <c r="N92" s="198">
        <v>34.950000000000003</v>
      </c>
      <c r="O92" s="198">
        <v>0</v>
      </c>
      <c r="P92" s="198">
        <v>36.630000000000003</v>
      </c>
      <c r="Q92" s="198">
        <v>5</v>
      </c>
      <c r="R92" s="198">
        <v>6.27</v>
      </c>
      <c r="S92" s="198">
        <v>7.81</v>
      </c>
      <c r="T92" s="198">
        <v>0</v>
      </c>
      <c r="U92" s="198">
        <v>123.93</v>
      </c>
      <c r="V92" s="198">
        <v>4.22</v>
      </c>
      <c r="W92" s="198">
        <v>13.74</v>
      </c>
      <c r="X92" s="198">
        <v>43.66</v>
      </c>
      <c r="Y92" s="198">
        <v>0</v>
      </c>
      <c r="Z92" s="198">
        <v>74.94</v>
      </c>
      <c r="AA92" s="198">
        <v>20.72</v>
      </c>
      <c r="AB92" s="198">
        <v>0</v>
      </c>
      <c r="AC92" s="198">
        <v>10.56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19.52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4.53</v>
      </c>
      <c r="L93" s="198">
        <v>479.08</v>
      </c>
      <c r="M93" s="198">
        <v>25.75</v>
      </c>
      <c r="N93" s="198">
        <v>34.950000000000003</v>
      </c>
      <c r="O93" s="198">
        <v>0</v>
      </c>
      <c r="P93" s="198">
        <v>37.159999999999997</v>
      </c>
      <c r="Q93" s="198">
        <v>5</v>
      </c>
      <c r="R93" s="198">
        <v>6.27</v>
      </c>
      <c r="S93" s="198">
        <v>7.81</v>
      </c>
      <c r="T93" s="198">
        <v>0</v>
      </c>
      <c r="U93" s="198">
        <v>123.93</v>
      </c>
      <c r="V93" s="198">
        <v>4.22</v>
      </c>
      <c r="W93" s="198">
        <v>13.74</v>
      </c>
      <c r="X93" s="198">
        <v>43.66</v>
      </c>
      <c r="Y93" s="198">
        <v>0</v>
      </c>
      <c r="Z93" s="198">
        <v>74.94</v>
      </c>
      <c r="AA93" s="198">
        <v>20.72</v>
      </c>
      <c r="AB93" s="198">
        <v>0</v>
      </c>
      <c r="AC93" s="198">
        <v>9.43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14.28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4.53</v>
      </c>
      <c r="L94" s="198">
        <v>479.08</v>
      </c>
      <c r="M94" s="198">
        <v>25.75</v>
      </c>
      <c r="N94" s="198">
        <v>34.950000000000003</v>
      </c>
      <c r="O94" s="198">
        <v>0</v>
      </c>
      <c r="P94" s="198">
        <v>37.159999999999997</v>
      </c>
      <c r="Q94" s="198">
        <v>5</v>
      </c>
      <c r="R94" s="198">
        <v>6.27</v>
      </c>
      <c r="S94" s="198">
        <v>7.81</v>
      </c>
      <c r="T94" s="198">
        <v>0</v>
      </c>
      <c r="U94" s="198">
        <v>123.93</v>
      </c>
      <c r="V94" s="198">
        <v>4.22</v>
      </c>
      <c r="W94" s="198">
        <v>13.74</v>
      </c>
      <c r="X94" s="198">
        <v>43.66</v>
      </c>
      <c r="Y94" s="198">
        <v>0</v>
      </c>
      <c r="Z94" s="198">
        <v>74.94</v>
      </c>
      <c r="AA94" s="198">
        <v>20.72</v>
      </c>
      <c r="AB94" s="198">
        <v>0</v>
      </c>
      <c r="AC94" s="198">
        <v>9.43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14.28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4.53</v>
      </c>
      <c r="L95" s="198">
        <v>479.08</v>
      </c>
      <c r="M95" s="198">
        <v>25.75</v>
      </c>
      <c r="N95" s="198">
        <v>34.950000000000003</v>
      </c>
      <c r="O95" s="198">
        <v>0</v>
      </c>
      <c r="P95" s="198">
        <v>37.159999999999997</v>
      </c>
      <c r="Q95" s="198">
        <v>5</v>
      </c>
      <c r="R95" s="198">
        <v>6.27</v>
      </c>
      <c r="S95" s="198">
        <v>7.81</v>
      </c>
      <c r="T95" s="198">
        <v>0</v>
      </c>
      <c r="U95" s="198">
        <v>123.93</v>
      </c>
      <c r="V95" s="198">
        <v>4.22</v>
      </c>
      <c r="W95" s="198">
        <v>13.74</v>
      </c>
      <c r="X95" s="198">
        <v>43.66</v>
      </c>
      <c r="Y95" s="198">
        <v>0</v>
      </c>
      <c r="Z95" s="198">
        <v>74.94</v>
      </c>
      <c r="AA95" s="198">
        <v>20.72</v>
      </c>
      <c r="AB95" s="198">
        <v>0</v>
      </c>
      <c r="AC95" s="198">
        <v>10.57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14.27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4.53</v>
      </c>
      <c r="L96" s="198">
        <v>479.08</v>
      </c>
      <c r="M96" s="198">
        <v>25.75</v>
      </c>
      <c r="N96" s="198">
        <v>34.950000000000003</v>
      </c>
      <c r="O96" s="198">
        <v>0</v>
      </c>
      <c r="P96" s="198">
        <v>37.159999999999997</v>
      </c>
      <c r="Q96" s="198">
        <v>5</v>
      </c>
      <c r="R96" s="198">
        <v>6.27</v>
      </c>
      <c r="S96" s="198">
        <v>7.81</v>
      </c>
      <c r="T96" s="198">
        <v>0</v>
      </c>
      <c r="U96" s="198">
        <v>123.93</v>
      </c>
      <c r="V96" s="198">
        <v>4.22</v>
      </c>
      <c r="W96" s="198">
        <v>13.74</v>
      </c>
      <c r="X96" s="198">
        <v>43.66</v>
      </c>
      <c r="Y96" s="198">
        <v>0</v>
      </c>
      <c r="Z96" s="198">
        <v>74.94</v>
      </c>
      <c r="AA96" s="198">
        <v>20.72</v>
      </c>
      <c r="AB96" s="198">
        <v>0</v>
      </c>
      <c r="AC96" s="198">
        <v>10.57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16.45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4.53</v>
      </c>
      <c r="L97" s="198">
        <v>479.08</v>
      </c>
      <c r="M97" s="198">
        <v>25.75</v>
      </c>
      <c r="N97" s="198">
        <v>34.950000000000003</v>
      </c>
      <c r="O97" s="198">
        <v>0</v>
      </c>
      <c r="P97" s="198">
        <v>37.159999999999997</v>
      </c>
      <c r="Q97" s="198">
        <v>5</v>
      </c>
      <c r="R97" s="198">
        <v>6.27</v>
      </c>
      <c r="S97" s="198">
        <v>7.81</v>
      </c>
      <c r="T97" s="198">
        <v>0</v>
      </c>
      <c r="U97" s="198">
        <v>123.93</v>
      </c>
      <c r="V97" s="198">
        <v>4.22</v>
      </c>
      <c r="W97" s="198">
        <v>13.74</v>
      </c>
      <c r="X97" s="198">
        <v>43.66</v>
      </c>
      <c r="Y97" s="198">
        <v>0</v>
      </c>
      <c r="Z97" s="198">
        <v>74.94</v>
      </c>
      <c r="AA97" s="198">
        <v>20.72</v>
      </c>
      <c r="AB97" s="198">
        <v>0</v>
      </c>
      <c r="AC97" s="198">
        <v>9.43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13.37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21.07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4.53</v>
      </c>
      <c r="L98" s="198">
        <v>479.08</v>
      </c>
      <c r="M98" s="198">
        <v>25.75</v>
      </c>
      <c r="N98" s="198">
        <v>34.950000000000003</v>
      </c>
      <c r="O98" s="198">
        <v>0</v>
      </c>
      <c r="P98" s="198">
        <v>37.159999999999997</v>
      </c>
      <c r="Q98" s="198">
        <v>5</v>
      </c>
      <c r="R98" s="198">
        <v>6.27</v>
      </c>
      <c r="S98" s="198">
        <v>7.81</v>
      </c>
      <c r="T98" s="198">
        <v>0</v>
      </c>
      <c r="U98" s="198">
        <v>123.93</v>
      </c>
      <c r="V98" s="198">
        <v>4.22</v>
      </c>
      <c r="W98" s="198">
        <v>13.74</v>
      </c>
      <c r="X98" s="198">
        <v>43.66</v>
      </c>
      <c r="Y98" s="198">
        <v>0</v>
      </c>
      <c r="Z98" s="198">
        <v>74.94</v>
      </c>
      <c r="AA98" s="198">
        <v>20.72</v>
      </c>
      <c r="AB98" s="198">
        <v>0</v>
      </c>
      <c r="AC98" s="198">
        <v>9.43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13.37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21.59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0.18151999999999979</v>
      </c>
      <c r="L99">
        <f t="shared" si="0"/>
        <v>11.497920000000025</v>
      </c>
      <c r="M99">
        <f t="shared" si="0"/>
        <v>0.62096000000000007</v>
      </c>
      <c r="N99">
        <f t="shared" si="0"/>
        <v>0.83879999999999866</v>
      </c>
      <c r="O99">
        <f t="shared" si="0"/>
        <v>0</v>
      </c>
      <c r="P99">
        <f t="shared" si="0"/>
        <v>0.88277749999999988</v>
      </c>
      <c r="Q99">
        <f t="shared" si="0"/>
        <v>0.13463000000000011</v>
      </c>
      <c r="R99">
        <f t="shared" si="0"/>
        <v>0.21684499999999957</v>
      </c>
      <c r="S99">
        <f t="shared" si="0"/>
        <v>0.18743999999999961</v>
      </c>
      <c r="T99">
        <f t="shared" si="0"/>
        <v>0</v>
      </c>
      <c r="U99">
        <f t="shared" si="0"/>
        <v>2.9743200000000036</v>
      </c>
      <c r="V99">
        <f t="shared" si="0"/>
        <v>0.10128000000000023</v>
      </c>
      <c r="W99">
        <f t="shared" si="0"/>
        <v>0.32976000000000016</v>
      </c>
      <c r="X99">
        <f t="shared" si="0"/>
        <v>1.0478399999999986</v>
      </c>
      <c r="Y99">
        <f t="shared" si="0"/>
        <v>0</v>
      </c>
      <c r="Z99">
        <f t="shared" si="0"/>
        <v>1.7985599999999966</v>
      </c>
      <c r="AA99">
        <f t="shared" si="0"/>
        <v>0.49728000000000055</v>
      </c>
      <c r="AB99">
        <f t="shared" si="0"/>
        <v>0</v>
      </c>
      <c r="AC99">
        <f t="shared" si="0"/>
        <v>0.2353649999999998</v>
      </c>
      <c r="AD99">
        <f t="shared" si="0"/>
        <v>2.5025000000000006E-2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0.47908499999999998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1.4399850000000003</v>
      </c>
      <c r="AP99">
        <f t="shared" si="0"/>
        <v>0</v>
      </c>
      <c r="AQ99">
        <f t="shared" si="0"/>
        <v>0.18944500000000003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44674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18.527999999999999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18.472000000000001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18.356000000000002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18.7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17.876000000000001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18.968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18.795999999999999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18.391999999999999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18.547999999999998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18.643999999999998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18.72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19.027999999999999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18.952000000000002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18.643999999999998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18.584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18.891999999999999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19.18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19.103999999999999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18.664000000000001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18.568000000000001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18.835999999999999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18.7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18.872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18.872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18.760000000000002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18.760000000000002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18.952000000000002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18.22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18.376000000000001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18.72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19.143999999999998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19.22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18.952000000000002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18.911999999999999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19.047999999999998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18.623999999999999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18.760000000000002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18.891999999999999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19.047999999999998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18.931999999999999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18.988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18.968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18.547999999999998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18.952000000000002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18.891999999999999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19.027999999999999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18.584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19.143999999999998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18.952000000000002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18.952000000000002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18.760000000000002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18.835999999999999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19.047999999999998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18.952000000000002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19.007999999999999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18.623999999999999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18.856000000000002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18.795999999999999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18.856000000000002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18.315999999999999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18.239999999999998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18.623999999999999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18.2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18.28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18.815999999999999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18.584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18.603999999999999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18.795999999999999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18.527999999999999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18.431999999999999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18.431999999999999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17.856000000000002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18.776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18.7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18.760000000000002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18.547999999999998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17.972000000000001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14.476000000000001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15.667999999999999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15.532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19.027999999999999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19.007999999999999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18.891999999999999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17.643999999999998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17.184000000000001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18.760000000000002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18.835999999999999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17.876000000000001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18.488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17.568000000000001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16.492000000000001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16.32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16.916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17.815999999999999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14.167999999999999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11.596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0.44092300000000012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16.98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12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20.27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12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16.98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12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23.28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12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20.27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12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16.98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12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26.03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12.74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23.28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12.74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16.98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12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16.98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12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23.28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28.57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20.27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12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20.27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12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20.27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12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26.03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12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20.27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20.27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12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20.27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12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20.27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12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28.57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16.98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12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16.98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12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16.98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28.57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28.57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16.98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13.37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16.98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1.6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9.3800000000000008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28.57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16.98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26.03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26.03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2.02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26.03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2.02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26.03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2.02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26.03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2.02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26.03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2.02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26.03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2.02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20.27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1.96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20.27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1.96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17.47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1.96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17.47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1.96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17.47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28.13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28.13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28.13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28.13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12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2.0099999999999998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28.13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12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2.0099999999999998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28.13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12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2.0099999999999998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28.13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12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2.0099999999999998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28.13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12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2.0099999999999998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23.28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2.0099999999999998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23.28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12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2.0099999999999998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28.31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12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2.0099999999999998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28.31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12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2.0099999999999998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28.31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12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2.0099999999999998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28.31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12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2.0099999999999998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28.31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2.0099999999999998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25.47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12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2.0099999999999998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25.47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12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2.0099999999999998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25.47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12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2.0099999999999998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25.47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12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2.0099999999999998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26.61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21.73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11.55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21.73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11.67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1.21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20.11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10.24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1.21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20.11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10.24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1.21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20.11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10.24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0.84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20.11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10.24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0.84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21.52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26.75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0.84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21.52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27.74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0.84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21.88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52.95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0.84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21.91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35.049999999999997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0.84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21.91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56.23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0.84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21.91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56.23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0.84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23.28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56.86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0.84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30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58.67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0.87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30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40.65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1.73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24.88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55.28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1.73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26.36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32.64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1.73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26.73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32.64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1.73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26.73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31.42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1.73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26.73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28.43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1.73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21.43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16.829999999999998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1.73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21.43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21.41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1.78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21.43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21.41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1.78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17.88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16.829999999999998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1.99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23.42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12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1.99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23.42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17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1.78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17.13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22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1.78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17.13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1.99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17.12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1.99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19.739999999999998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12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1.78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16.04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11.94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1.78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16.04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12.23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4.4412500000000008E-2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0.54374500000000003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0.40571250000000009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5.09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6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4.8600000000000003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6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5.09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6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4.66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6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4.8600000000000003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14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5.09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4.46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4.66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5.09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5.09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4.66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14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4.29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4.8600000000000003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4.8600000000000003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4.8600000000000003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4.46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4.8600000000000003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13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4.8600000000000003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4.8600000000000003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4.8600000000000003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6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4.29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5.09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5.09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13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5.09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4.29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6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4.29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6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5.09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6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5.35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6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5.09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14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5.63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6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4.29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6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5.09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6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4.46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6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4.46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6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4.46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17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4.46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6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4.46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4.46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4.46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6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4.8600000000000003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6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4.8600000000000003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21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5.0599999999999996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6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5.0599999999999996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6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5.0599999999999996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6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5.63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6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5.63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6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5.63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21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5.63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6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5.63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6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5.63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6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5.63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6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5.63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4.66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4.66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6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5.66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5.66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5.66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5.66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5.66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19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5.09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6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5.09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6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5.09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6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5.09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6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5.32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6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4.3499999999999996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18.28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4.3499999999999996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5.83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4.0199999999999996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5.12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4.0199999999999996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5.12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4.0199999999999996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5.12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4.0199999999999996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5.12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4.3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15.04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4.3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5.2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4.38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4.8899999999999997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4.38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5.26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4.38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4.82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4.38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4.82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4.66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13.81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6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5.03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6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5.42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4.9800000000000004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5.0999999999999996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5.27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5.59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5.35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5.59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5.35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16.16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5.35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5.69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4.29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5.94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4.29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5.84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4.29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5.84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3.58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5.94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4.68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18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4.68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3.43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3.43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3.42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3.95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3.21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11.23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3.21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4.32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0.11496000000000006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0.18103000000000008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36.07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96</v>
      </c>
      <c r="J3" s="198">
        <v>0</v>
      </c>
      <c r="K3" s="198">
        <v>256</v>
      </c>
      <c r="L3" s="198">
        <v>0</v>
      </c>
      <c r="M3" s="198">
        <v>0</v>
      </c>
      <c r="N3" s="198">
        <v>0</v>
      </c>
      <c r="O3" s="198">
        <v>228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96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188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96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188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96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188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96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166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96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96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96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96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163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96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163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96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206</v>
      </c>
      <c r="P13" s="198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96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188</v>
      </c>
      <c r="P14" s="198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96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158</v>
      </c>
      <c r="P15" s="198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96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158</v>
      </c>
      <c r="P16" s="198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96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158</v>
      </c>
      <c r="P17" s="198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96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158</v>
      </c>
      <c r="P18" s="198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98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165</v>
      </c>
      <c r="P19" s="198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98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158</v>
      </c>
      <c r="P20" s="198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98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158</v>
      </c>
      <c r="P21" s="198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98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158</v>
      </c>
      <c r="P22" s="198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98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158</v>
      </c>
      <c r="P23" s="198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98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158</v>
      </c>
      <c r="P24" s="198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98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165</v>
      </c>
      <c r="P25" s="198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98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158</v>
      </c>
      <c r="P26" s="198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98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158</v>
      </c>
      <c r="P27" s="198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98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158</v>
      </c>
      <c r="P28" s="198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98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158</v>
      </c>
      <c r="P29" s="198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98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158</v>
      </c>
      <c r="P30" s="198">
        <v>0</v>
      </c>
    </row>
    <row r="31" spans="1:16">
      <c r="A31" t="s">
        <v>73</v>
      </c>
      <c r="C31" s="26">
        <v>34.01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90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166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90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158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90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158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90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158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92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158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92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158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92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169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92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158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90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158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94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158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92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158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92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158</v>
      </c>
      <c r="P42" s="19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90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173</v>
      </c>
      <c r="P43" s="19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90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158</v>
      </c>
      <c r="P44" s="19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88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158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92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158</v>
      </c>
      <c r="P46" s="19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90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90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90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90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90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158</v>
      </c>
      <c r="P51" s="198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90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158</v>
      </c>
      <c r="P52" s="198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90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158</v>
      </c>
      <c r="P53" s="198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90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158</v>
      </c>
      <c r="P54" s="19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85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172</v>
      </c>
      <c r="P55" s="19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85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158</v>
      </c>
      <c r="P56" s="19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85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158</v>
      </c>
      <c r="P57" s="19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85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158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83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158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83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158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83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171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86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158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82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158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82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158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82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188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82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238</v>
      </c>
      <c r="P66" s="19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82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280</v>
      </c>
      <c r="P67" s="19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86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280</v>
      </c>
      <c r="P68" s="19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82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280</v>
      </c>
      <c r="P69" s="19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82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280</v>
      </c>
      <c r="P70" s="19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82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280</v>
      </c>
      <c r="P71" s="198">
        <v>0</v>
      </c>
    </row>
    <row r="72" spans="1:16">
      <c r="A72" t="s">
        <v>114</v>
      </c>
      <c r="C72" s="26">
        <v>34</v>
      </c>
      <c r="D72" s="26">
        <v>25</v>
      </c>
      <c r="E72" s="26">
        <v>0</v>
      </c>
      <c r="F72" s="26">
        <v>0</v>
      </c>
      <c r="G72" s="198">
        <v>62</v>
      </c>
      <c r="H72" s="198">
        <v>0</v>
      </c>
      <c r="I72" s="198">
        <v>85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280</v>
      </c>
      <c r="P72" s="198">
        <v>0</v>
      </c>
    </row>
    <row r="73" spans="1:16">
      <c r="A73" t="s">
        <v>115</v>
      </c>
      <c r="C73" s="26">
        <v>34</v>
      </c>
      <c r="D73" s="26">
        <v>25</v>
      </c>
      <c r="E73" s="26">
        <v>0</v>
      </c>
      <c r="F73" s="26">
        <v>0</v>
      </c>
      <c r="G73" s="198">
        <v>62</v>
      </c>
      <c r="H73" s="198">
        <v>0</v>
      </c>
      <c r="I73" s="198">
        <v>85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280</v>
      </c>
      <c r="P73" s="198">
        <v>0</v>
      </c>
    </row>
    <row r="74" spans="1:16">
      <c r="A74" t="s">
        <v>116</v>
      </c>
      <c r="C74" s="26">
        <v>34</v>
      </c>
      <c r="D74" s="26">
        <v>25</v>
      </c>
      <c r="E74" s="26">
        <v>0</v>
      </c>
      <c r="F74" s="26">
        <v>0</v>
      </c>
      <c r="G74" s="198">
        <v>62</v>
      </c>
      <c r="H74" s="198">
        <v>0</v>
      </c>
      <c r="I74" s="198">
        <v>85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280</v>
      </c>
      <c r="P74" s="198">
        <v>0</v>
      </c>
    </row>
    <row r="75" spans="1:16">
      <c r="A75" t="s">
        <v>117</v>
      </c>
      <c r="C75" s="26">
        <v>34</v>
      </c>
      <c r="D75" s="26">
        <v>25</v>
      </c>
      <c r="E75" s="26">
        <v>0</v>
      </c>
      <c r="F75" s="26">
        <v>0</v>
      </c>
      <c r="G75" s="198">
        <v>62</v>
      </c>
      <c r="H75" s="198">
        <v>0</v>
      </c>
      <c r="I75" s="198">
        <v>85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290</v>
      </c>
      <c r="P75" s="198">
        <v>0</v>
      </c>
    </row>
    <row r="76" spans="1:16">
      <c r="A76" t="s">
        <v>118</v>
      </c>
      <c r="C76" s="26">
        <v>34</v>
      </c>
      <c r="D76" s="26">
        <v>25</v>
      </c>
      <c r="E76" s="26">
        <v>0</v>
      </c>
      <c r="F76" s="26">
        <v>0</v>
      </c>
      <c r="G76" s="198">
        <v>62</v>
      </c>
      <c r="H76" s="198">
        <v>0</v>
      </c>
      <c r="I76" s="198">
        <v>85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290</v>
      </c>
      <c r="P76" s="198">
        <v>0</v>
      </c>
    </row>
    <row r="77" spans="1:16">
      <c r="A77" t="s">
        <v>119</v>
      </c>
      <c r="C77" s="26">
        <v>34</v>
      </c>
      <c r="D77" s="26">
        <v>25</v>
      </c>
      <c r="E77" s="26">
        <v>0</v>
      </c>
      <c r="F77" s="26">
        <v>0</v>
      </c>
      <c r="G77" s="198">
        <v>62</v>
      </c>
      <c r="H77" s="198">
        <v>0</v>
      </c>
      <c r="I77" s="198">
        <v>85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290</v>
      </c>
      <c r="P77" s="198">
        <v>0</v>
      </c>
    </row>
    <row r="78" spans="1:16">
      <c r="A78" t="s">
        <v>120</v>
      </c>
      <c r="C78" s="26">
        <v>34</v>
      </c>
      <c r="D78" s="26">
        <v>25</v>
      </c>
      <c r="E78" s="26">
        <v>0</v>
      </c>
      <c r="F78" s="26">
        <v>0</v>
      </c>
      <c r="G78" s="198">
        <v>62</v>
      </c>
      <c r="H78" s="198">
        <v>0</v>
      </c>
      <c r="I78" s="198">
        <v>85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290</v>
      </c>
      <c r="P78" s="198">
        <v>0</v>
      </c>
    </row>
    <row r="79" spans="1:16">
      <c r="A79" t="s">
        <v>121</v>
      </c>
      <c r="C79" s="26">
        <v>34</v>
      </c>
      <c r="D79" s="26">
        <v>25</v>
      </c>
      <c r="E79" s="26">
        <v>0</v>
      </c>
      <c r="F79" s="26">
        <v>0</v>
      </c>
      <c r="G79" s="198">
        <v>62</v>
      </c>
      <c r="H79" s="198">
        <v>0</v>
      </c>
      <c r="I79" s="198">
        <v>87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290</v>
      </c>
      <c r="P79" s="198">
        <v>0</v>
      </c>
    </row>
    <row r="80" spans="1:16">
      <c r="A80" t="s">
        <v>122</v>
      </c>
      <c r="C80" s="26">
        <v>34</v>
      </c>
      <c r="D80" s="26">
        <v>25</v>
      </c>
      <c r="E80" s="26">
        <v>0</v>
      </c>
      <c r="F80" s="26">
        <v>0</v>
      </c>
      <c r="G80" s="198">
        <v>62</v>
      </c>
      <c r="H80" s="198">
        <v>0</v>
      </c>
      <c r="I80" s="198">
        <v>88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290</v>
      </c>
      <c r="P80" s="198">
        <v>0</v>
      </c>
    </row>
    <row r="81" spans="1:16">
      <c r="A81" t="s">
        <v>123</v>
      </c>
      <c r="C81" s="26">
        <v>34</v>
      </c>
      <c r="D81" s="26">
        <v>25</v>
      </c>
      <c r="E81" s="26">
        <v>0</v>
      </c>
      <c r="F81" s="26">
        <v>0</v>
      </c>
      <c r="G81" s="198">
        <v>62</v>
      </c>
      <c r="H81" s="198">
        <v>0</v>
      </c>
      <c r="I81" s="198">
        <v>88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290</v>
      </c>
      <c r="P81" s="198">
        <v>0</v>
      </c>
    </row>
    <row r="82" spans="1:16">
      <c r="A82" t="s">
        <v>124</v>
      </c>
      <c r="C82" s="26">
        <v>35</v>
      </c>
      <c r="D82" s="26">
        <v>25</v>
      </c>
      <c r="E82" s="26">
        <v>0</v>
      </c>
      <c r="F82" s="26">
        <v>0</v>
      </c>
      <c r="G82" s="198">
        <v>62</v>
      </c>
      <c r="H82" s="198">
        <v>0</v>
      </c>
      <c r="I82" s="198">
        <v>88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290</v>
      </c>
      <c r="P82" s="198">
        <v>0</v>
      </c>
    </row>
    <row r="83" spans="1:16">
      <c r="A83" t="s">
        <v>125</v>
      </c>
      <c r="C83" s="26">
        <v>35</v>
      </c>
      <c r="D83" s="26">
        <v>25</v>
      </c>
      <c r="E83" s="26">
        <v>0</v>
      </c>
      <c r="F83" s="26">
        <v>0</v>
      </c>
      <c r="G83" s="198">
        <v>62</v>
      </c>
      <c r="H83" s="198">
        <v>0</v>
      </c>
      <c r="I83" s="198">
        <v>89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290</v>
      </c>
      <c r="P83" s="198">
        <v>0</v>
      </c>
    </row>
    <row r="84" spans="1:16">
      <c r="A84" t="s">
        <v>126</v>
      </c>
      <c r="C84" s="26">
        <v>35</v>
      </c>
      <c r="D84" s="26">
        <v>25</v>
      </c>
      <c r="E84" s="26">
        <v>0</v>
      </c>
      <c r="F84" s="26">
        <v>0</v>
      </c>
      <c r="G84" s="198">
        <v>62</v>
      </c>
      <c r="H84" s="198">
        <v>0</v>
      </c>
      <c r="I84" s="198">
        <v>89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290</v>
      </c>
      <c r="P84" s="198">
        <v>0</v>
      </c>
    </row>
    <row r="85" spans="1:16">
      <c r="A85" t="s">
        <v>127</v>
      </c>
      <c r="C85" s="26">
        <v>70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89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290</v>
      </c>
      <c r="P85" s="198">
        <v>0</v>
      </c>
    </row>
    <row r="86" spans="1:16">
      <c r="A86" t="s">
        <v>128</v>
      </c>
      <c r="C86" s="26">
        <v>70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89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290</v>
      </c>
      <c r="P86" s="198">
        <v>0</v>
      </c>
    </row>
    <row r="87" spans="1:16">
      <c r="A87" t="s">
        <v>129</v>
      </c>
      <c r="C87" s="26">
        <v>70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90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290</v>
      </c>
      <c r="P87" s="198">
        <v>0</v>
      </c>
    </row>
    <row r="88" spans="1:16">
      <c r="A88" t="s">
        <v>130</v>
      </c>
      <c r="C88" s="26">
        <v>70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90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290</v>
      </c>
      <c r="P88" s="198">
        <v>0</v>
      </c>
    </row>
    <row r="89" spans="1:16">
      <c r="A89" t="s">
        <v>131</v>
      </c>
      <c r="C89" s="26">
        <v>70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90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290</v>
      </c>
      <c r="P89" s="198">
        <v>0</v>
      </c>
    </row>
    <row r="90" spans="1:16">
      <c r="A90" t="s">
        <v>132</v>
      </c>
      <c r="C90" s="26">
        <v>72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90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290</v>
      </c>
      <c r="P90" s="198">
        <v>0</v>
      </c>
    </row>
    <row r="91" spans="1:16">
      <c r="A91" t="s">
        <v>133</v>
      </c>
      <c r="C91" s="26">
        <v>72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90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260</v>
      </c>
      <c r="P91" s="198">
        <v>0</v>
      </c>
    </row>
    <row r="92" spans="1:16">
      <c r="A92" t="s">
        <v>134</v>
      </c>
      <c r="C92" s="26">
        <v>72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90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253</v>
      </c>
      <c r="P92" s="198">
        <v>0</v>
      </c>
    </row>
    <row r="93" spans="1:16">
      <c r="A93" t="s">
        <v>135</v>
      </c>
      <c r="C93" s="26">
        <v>72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90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258</v>
      </c>
      <c r="P93" s="198">
        <v>0</v>
      </c>
    </row>
    <row r="94" spans="1:16">
      <c r="A94" t="s">
        <v>136</v>
      </c>
      <c r="C94" s="26">
        <v>72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90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253</v>
      </c>
      <c r="P94" s="198">
        <v>0</v>
      </c>
    </row>
    <row r="95" spans="1:16">
      <c r="A95" t="s">
        <v>137</v>
      </c>
      <c r="C95" s="26">
        <v>72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90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253</v>
      </c>
      <c r="P95" s="198">
        <v>0</v>
      </c>
    </row>
    <row r="96" spans="1:16">
      <c r="A96" t="s">
        <v>138</v>
      </c>
      <c r="C96" s="26">
        <v>72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90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248</v>
      </c>
      <c r="P96" s="198">
        <v>0</v>
      </c>
    </row>
    <row r="97" spans="1:17">
      <c r="A97" t="s">
        <v>139</v>
      </c>
      <c r="C97" s="26">
        <v>72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90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290</v>
      </c>
      <c r="P97" s="198">
        <v>0</v>
      </c>
    </row>
    <row r="98" spans="1:17">
      <c r="A98" t="s">
        <v>140</v>
      </c>
      <c r="C98" s="26">
        <v>72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90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290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0.97626999999999997</v>
      </c>
      <c r="D99" s="156">
        <f t="shared" si="0"/>
        <v>8.1250000000000003E-2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2.1717499999999998</v>
      </c>
      <c r="J99" s="156">
        <f t="shared" si="0"/>
        <v>0</v>
      </c>
      <c r="K99" s="156">
        <f t="shared" si="0"/>
        <v>7.6639999999999997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4.8704999999999998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7.15</v>
      </c>
      <c r="G3" s="198">
        <v>0</v>
      </c>
      <c r="H3" s="198">
        <v>0</v>
      </c>
      <c r="I3" s="198">
        <v>0</v>
      </c>
      <c r="J3" s="198">
        <v>0</v>
      </c>
      <c r="K3" s="198">
        <v>18.14</v>
      </c>
      <c r="L3" s="198">
        <v>0.34</v>
      </c>
      <c r="M3" s="198">
        <v>2.2599999999999998</v>
      </c>
      <c r="N3" s="198">
        <v>1.84</v>
      </c>
      <c r="O3" s="198">
        <v>2.6</v>
      </c>
      <c r="P3" s="198">
        <v>0.88</v>
      </c>
      <c r="Q3" s="198">
        <v>0.32</v>
      </c>
      <c r="R3" s="198">
        <v>0.66</v>
      </c>
      <c r="S3" s="198">
        <v>0.41</v>
      </c>
      <c r="T3" s="198">
        <v>0</v>
      </c>
      <c r="U3" s="198">
        <v>2.2000000000000002</v>
      </c>
      <c r="V3" s="198">
        <v>0.22</v>
      </c>
      <c r="W3" s="198">
        <v>0.72</v>
      </c>
      <c r="X3" s="198">
        <v>2.2999999999999998</v>
      </c>
      <c r="Y3" s="198">
        <v>0</v>
      </c>
      <c r="Z3" s="198">
        <v>4.33</v>
      </c>
      <c r="AA3" s="198">
        <v>1.0900000000000001</v>
      </c>
      <c r="AB3" s="198">
        <v>0</v>
      </c>
      <c r="AC3" s="198">
        <v>19.89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47.52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188.85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7.15</v>
      </c>
      <c r="G4" s="198">
        <v>0</v>
      </c>
      <c r="H4" s="198">
        <v>0</v>
      </c>
      <c r="I4" s="198">
        <v>0</v>
      </c>
      <c r="J4" s="198">
        <v>0</v>
      </c>
      <c r="K4" s="198">
        <v>18.14</v>
      </c>
      <c r="L4" s="198">
        <v>0.34</v>
      </c>
      <c r="M4" s="198">
        <v>2.2599999999999998</v>
      </c>
      <c r="N4" s="198">
        <v>1.84</v>
      </c>
      <c r="O4" s="198">
        <v>2.6</v>
      </c>
      <c r="P4" s="198">
        <v>0.88</v>
      </c>
      <c r="Q4" s="198">
        <v>0.32</v>
      </c>
      <c r="R4" s="198">
        <v>0.66</v>
      </c>
      <c r="S4" s="198">
        <v>0.41</v>
      </c>
      <c r="T4" s="198">
        <v>0</v>
      </c>
      <c r="U4" s="198">
        <v>2.2000000000000002</v>
      </c>
      <c r="V4" s="198">
        <v>0.22</v>
      </c>
      <c r="W4" s="198">
        <v>0.72</v>
      </c>
      <c r="X4" s="198">
        <v>2.2999999999999998</v>
      </c>
      <c r="Y4" s="198">
        <v>0</v>
      </c>
      <c r="Z4" s="198">
        <v>4.33</v>
      </c>
      <c r="AA4" s="198">
        <v>1.0900000000000001</v>
      </c>
      <c r="AB4" s="198">
        <v>0</v>
      </c>
      <c r="AC4" s="198">
        <v>19.89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48.47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188.85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7.15</v>
      </c>
      <c r="G5" s="198">
        <v>0</v>
      </c>
      <c r="H5" s="198">
        <v>0</v>
      </c>
      <c r="I5" s="198">
        <v>0</v>
      </c>
      <c r="J5" s="198">
        <v>0</v>
      </c>
      <c r="K5" s="198">
        <v>18.14</v>
      </c>
      <c r="L5" s="198">
        <v>0.34</v>
      </c>
      <c r="M5" s="198">
        <v>2.2599999999999998</v>
      </c>
      <c r="N5" s="198">
        <v>1.84</v>
      </c>
      <c r="O5" s="198">
        <v>2.6</v>
      </c>
      <c r="P5" s="198">
        <v>0.88</v>
      </c>
      <c r="Q5" s="198">
        <v>0.32</v>
      </c>
      <c r="R5" s="198">
        <v>0.66</v>
      </c>
      <c r="S5" s="198">
        <v>0.41</v>
      </c>
      <c r="T5" s="198">
        <v>0</v>
      </c>
      <c r="U5" s="198">
        <v>2.2000000000000002</v>
      </c>
      <c r="V5" s="198">
        <v>0.22</v>
      </c>
      <c r="W5" s="198">
        <v>0.72</v>
      </c>
      <c r="X5" s="198">
        <v>2.2999999999999998</v>
      </c>
      <c r="Y5" s="198">
        <v>0</v>
      </c>
      <c r="Z5" s="198">
        <v>4.33</v>
      </c>
      <c r="AA5" s="198">
        <v>1.0900000000000001</v>
      </c>
      <c r="AB5" s="198">
        <v>0</v>
      </c>
      <c r="AC5" s="198">
        <v>19.89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47.52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188.85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7.15</v>
      </c>
      <c r="G6" s="198">
        <v>0</v>
      </c>
      <c r="H6" s="198">
        <v>0</v>
      </c>
      <c r="I6" s="198">
        <v>0</v>
      </c>
      <c r="J6" s="198">
        <v>0</v>
      </c>
      <c r="K6" s="198">
        <v>18.14</v>
      </c>
      <c r="L6" s="198">
        <v>0.34</v>
      </c>
      <c r="M6" s="198">
        <v>2.2599999999999998</v>
      </c>
      <c r="N6" s="198">
        <v>1.84</v>
      </c>
      <c r="O6" s="198">
        <v>2.6</v>
      </c>
      <c r="P6" s="198">
        <v>0.88</v>
      </c>
      <c r="Q6" s="198">
        <v>0.32</v>
      </c>
      <c r="R6" s="198">
        <v>0.66</v>
      </c>
      <c r="S6" s="198">
        <v>0.41</v>
      </c>
      <c r="T6" s="198">
        <v>0</v>
      </c>
      <c r="U6" s="198">
        <v>2.2000000000000002</v>
      </c>
      <c r="V6" s="198">
        <v>0.22</v>
      </c>
      <c r="W6" s="198">
        <v>0.72</v>
      </c>
      <c r="X6" s="198">
        <v>2.2999999999999998</v>
      </c>
      <c r="Y6" s="198">
        <v>0</v>
      </c>
      <c r="Z6" s="198">
        <v>4.33</v>
      </c>
      <c r="AA6" s="198">
        <v>1.0900000000000001</v>
      </c>
      <c r="AB6" s="198">
        <v>0</v>
      </c>
      <c r="AC6" s="198">
        <v>19.89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49.35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188.85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7.15</v>
      </c>
      <c r="G7" s="198">
        <v>0</v>
      </c>
      <c r="H7" s="198">
        <v>0</v>
      </c>
      <c r="I7" s="198">
        <v>0</v>
      </c>
      <c r="J7" s="198">
        <v>0</v>
      </c>
      <c r="K7" s="198">
        <v>18.14</v>
      </c>
      <c r="L7" s="198">
        <v>0.34</v>
      </c>
      <c r="M7" s="198">
        <v>2.2599999999999998</v>
      </c>
      <c r="N7" s="198">
        <v>1.84</v>
      </c>
      <c r="O7" s="198">
        <v>2.6</v>
      </c>
      <c r="P7" s="198">
        <v>0.88</v>
      </c>
      <c r="Q7" s="198">
        <v>0.32</v>
      </c>
      <c r="R7" s="198">
        <v>0.66</v>
      </c>
      <c r="S7" s="198">
        <v>0.41</v>
      </c>
      <c r="T7" s="198">
        <v>0</v>
      </c>
      <c r="U7" s="198">
        <v>2.2000000000000002</v>
      </c>
      <c r="V7" s="198">
        <v>0.22</v>
      </c>
      <c r="W7" s="198">
        <v>0.72</v>
      </c>
      <c r="X7" s="198">
        <v>2.2999999999999998</v>
      </c>
      <c r="Y7" s="198">
        <v>0</v>
      </c>
      <c r="Z7" s="198">
        <v>4.33</v>
      </c>
      <c r="AA7" s="198">
        <v>1.0900000000000001</v>
      </c>
      <c r="AB7" s="198">
        <v>0</v>
      </c>
      <c r="AC7" s="198">
        <v>19.89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48.47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218.85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7.15</v>
      </c>
      <c r="G8" s="198">
        <v>0</v>
      </c>
      <c r="H8" s="198">
        <v>0</v>
      </c>
      <c r="I8" s="198">
        <v>0</v>
      </c>
      <c r="J8" s="198">
        <v>0</v>
      </c>
      <c r="K8" s="198">
        <v>18.14</v>
      </c>
      <c r="L8" s="198">
        <v>0.34</v>
      </c>
      <c r="M8" s="198">
        <v>2.2599999999999998</v>
      </c>
      <c r="N8" s="198">
        <v>1.84</v>
      </c>
      <c r="O8" s="198">
        <v>2.6</v>
      </c>
      <c r="P8" s="198">
        <v>0.88</v>
      </c>
      <c r="Q8" s="198">
        <v>0.32</v>
      </c>
      <c r="R8" s="198">
        <v>0.66</v>
      </c>
      <c r="S8" s="198">
        <v>0.41</v>
      </c>
      <c r="T8" s="198">
        <v>0</v>
      </c>
      <c r="U8" s="198">
        <v>2.2000000000000002</v>
      </c>
      <c r="V8" s="198">
        <v>0.22</v>
      </c>
      <c r="W8" s="198">
        <v>0.72</v>
      </c>
      <c r="X8" s="198">
        <v>2.2999999999999998</v>
      </c>
      <c r="Y8" s="198">
        <v>0</v>
      </c>
      <c r="Z8" s="198">
        <v>4.33</v>
      </c>
      <c r="AA8" s="198">
        <v>1.0900000000000001</v>
      </c>
      <c r="AB8" s="198">
        <v>0</v>
      </c>
      <c r="AC8" s="198">
        <v>19.89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47.52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248.85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18.14</v>
      </c>
      <c r="L9" s="198">
        <v>0.34</v>
      </c>
      <c r="M9" s="198">
        <v>2.2599999999999998</v>
      </c>
      <c r="N9" s="198">
        <v>1.84</v>
      </c>
      <c r="O9" s="198">
        <v>2.6</v>
      </c>
      <c r="P9" s="198">
        <v>0.88</v>
      </c>
      <c r="Q9" s="198">
        <v>0.32</v>
      </c>
      <c r="R9" s="198">
        <v>0.66</v>
      </c>
      <c r="S9" s="198">
        <v>0.41</v>
      </c>
      <c r="T9" s="198">
        <v>0</v>
      </c>
      <c r="U9" s="198">
        <v>2.2000000000000002</v>
      </c>
      <c r="V9" s="198">
        <v>0.22</v>
      </c>
      <c r="W9" s="198">
        <v>0.72</v>
      </c>
      <c r="X9" s="198">
        <v>2.2999999999999998</v>
      </c>
      <c r="Y9" s="198">
        <v>0</v>
      </c>
      <c r="Z9" s="198">
        <v>4.33</v>
      </c>
      <c r="AA9" s="198">
        <v>1.0900000000000001</v>
      </c>
      <c r="AB9" s="198">
        <v>0</v>
      </c>
      <c r="AC9" s="198">
        <v>19.89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50.15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253.85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18.14</v>
      </c>
      <c r="L10" s="198">
        <v>0.34</v>
      </c>
      <c r="M10" s="198">
        <v>2.2599999999999998</v>
      </c>
      <c r="N10" s="198">
        <v>1.84</v>
      </c>
      <c r="O10" s="198">
        <v>2.6</v>
      </c>
      <c r="P10" s="198">
        <v>0.88</v>
      </c>
      <c r="Q10" s="198">
        <v>0.32</v>
      </c>
      <c r="R10" s="198">
        <v>0.66</v>
      </c>
      <c r="S10" s="198">
        <v>0.41</v>
      </c>
      <c r="T10" s="198">
        <v>0</v>
      </c>
      <c r="U10" s="198">
        <v>2.2000000000000002</v>
      </c>
      <c r="V10" s="198">
        <v>0.22</v>
      </c>
      <c r="W10" s="198">
        <v>0.72</v>
      </c>
      <c r="X10" s="198">
        <v>2.2999999999999998</v>
      </c>
      <c r="Y10" s="198">
        <v>0</v>
      </c>
      <c r="Z10" s="198">
        <v>4.33</v>
      </c>
      <c r="AA10" s="198">
        <v>1.0900000000000001</v>
      </c>
      <c r="AB10" s="198">
        <v>0</v>
      </c>
      <c r="AC10" s="198">
        <v>19.89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49.35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253.85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18.14</v>
      </c>
      <c r="L11" s="198">
        <v>0.34</v>
      </c>
      <c r="M11" s="198">
        <v>2.14</v>
      </c>
      <c r="N11" s="198">
        <v>1.84</v>
      </c>
      <c r="O11" s="198">
        <v>2.6</v>
      </c>
      <c r="P11" s="198">
        <v>0.88</v>
      </c>
      <c r="Q11" s="198">
        <v>0.32</v>
      </c>
      <c r="R11" s="198">
        <v>0.54</v>
      </c>
      <c r="S11" s="198">
        <v>0.41</v>
      </c>
      <c r="T11" s="198">
        <v>0</v>
      </c>
      <c r="U11" s="198">
        <v>2.2000000000000002</v>
      </c>
      <c r="V11" s="198">
        <v>0.22</v>
      </c>
      <c r="W11" s="198">
        <v>0.72</v>
      </c>
      <c r="X11" s="198">
        <v>2.2999999999999998</v>
      </c>
      <c r="Y11" s="198">
        <v>0</v>
      </c>
      <c r="Z11" s="198">
        <v>4.33</v>
      </c>
      <c r="AA11" s="198">
        <v>1.0900000000000001</v>
      </c>
      <c r="AB11" s="198">
        <v>0</v>
      </c>
      <c r="AC11" s="198">
        <v>19.89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47.52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253.85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18.14</v>
      </c>
      <c r="L12" s="198">
        <v>0.34</v>
      </c>
      <c r="M12" s="198">
        <v>2.14</v>
      </c>
      <c r="N12" s="198">
        <v>1.84</v>
      </c>
      <c r="O12" s="198">
        <v>2.6</v>
      </c>
      <c r="P12" s="198">
        <v>0.88</v>
      </c>
      <c r="Q12" s="198">
        <v>0.32</v>
      </c>
      <c r="R12" s="198">
        <v>0.54</v>
      </c>
      <c r="S12" s="198">
        <v>0.41</v>
      </c>
      <c r="T12" s="198">
        <v>0</v>
      </c>
      <c r="U12" s="198">
        <v>2.2000000000000002</v>
      </c>
      <c r="V12" s="198">
        <v>0.22</v>
      </c>
      <c r="W12" s="198">
        <v>0.72</v>
      </c>
      <c r="X12" s="198">
        <v>2.2999999999999998</v>
      </c>
      <c r="Y12" s="198">
        <v>0</v>
      </c>
      <c r="Z12" s="198">
        <v>4.33</v>
      </c>
      <c r="AA12" s="198">
        <v>1.0900000000000001</v>
      </c>
      <c r="AB12" s="198">
        <v>0</v>
      </c>
      <c r="AC12" s="198">
        <v>19.420000000000002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47.52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253.85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18.14</v>
      </c>
      <c r="L13" s="198">
        <v>0.34</v>
      </c>
      <c r="M13" s="198">
        <v>2.14</v>
      </c>
      <c r="N13" s="198">
        <v>1.84</v>
      </c>
      <c r="O13" s="198">
        <v>2.6</v>
      </c>
      <c r="P13" s="198">
        <v>0.88</v>
      </c>
      <c r="Q13" s="198">
        <v>0.32</v>
      </c>
      <c r="R13" s="198">
        <v>0.54</v>
      </c>
      <c r="S13" s="198">
        <v>0.41</v>
      </c>
      <c r="T13" s="198">
        <v>0</v>
      </c>
      <c r="U13" s="198">
        <v>2.2000000000000002</v>
      </c>
      <c r="V13" s="198">
        <v>0.22</v>
      </c>
      <c r="W13" s="198">
        <v>0.72</v>
      </c>
      <c r="X13" s="198">
        <v>2.2999999999999998</v>
      </c>
      <c r="Y13" s="198">
        <v>0</v>
      </c>
      <c r="Z13" s="198">
        <v>4.33</v>
      </c>
      <c r="AA13" s="198">
        <v>1.0900000000000001</v>
      </c>
      <c r="AB13" s="198">
        <v>0</v>
      </c>
      <c r="AC13" s="198">
        <v>19.420000000000002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49.35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188.85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18.14</v>
      </c>
      <c r="L14" s="198">
        <v>0.34</v>
      </c>
      <c r="M14" s="198">
        <v>2.14</v>
      </c>
      <c r="N14" s="198">
        <v>1.84</v>
      </c>
      <c r="O14" s="198">
        <v>2.6</v>
      </c>
      <c r="P14" s="198">
        <v>0.88</v>
      </c>
      <c r="Q14" s="198">
        <v>0.32</v>
      </c>
      <c r="R14" s="198">
        <v>0.54</v>
      </c>
      <c r="S14" s="198">
        <v>0.41</v>
      </c>
      <c r="T14" s="198">
        <v>0</v>
      </c>
      <c r="U14" s="198">
        <v>2.2000000000000002</v>
      </c>
      <c r="V14" s="198">
        <v>0.22</v>
      </c>
      <c r="W14" s="198">
        <v>0.72</v>
      </c>
      <c r="X14" s="198">
        <v>2.2999999999999998</v>
      </c>
      <c r="Y14" s="198">
        <v>0</v>
      </c>
      <c r="Z14" s="198">
        <v>4.33</v>
      </c>
      <c r="AA14" s="198">
        <v>1.0900000000000001</v>
      </c>
      <c r="AB14" s="198">
        <v>0</v>
      </c>
      <c r="AC14" s="198">
        <v>19.420000000000002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50.89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198.85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18.14</v>
      </c>
      <c r="L15" s="198">
        <v>0.34</v>
      </c>
      <c r="M15" s="198">
        <v>2.14</v>
      </c>
      <c r="N15" s="198">
        <v>1.84</v>
      </c>
      <c r="O15" s="198">
        <v>2.6</v>
      </c>
      <c r="P15" s="198">
        <v>0.88</v>
      </c>
      <c r="Q15" s="198">
        <v>0.32</v>
      </c>
      <c r="R15" s="198">
        <v>0.54</v>
      </c>
      <c r="S15" s="198">
        <v>0.41</v>
      </c>
      <c r="T15" s="198">
        <v>0</v>
      </c>
      <c r="U15" s="198">
        <v>2.2000000000000002</v>
      </c>
      <c r="V15" s="198">
        <v>0.22</v>
      </c>
      <c r="W15" s="198">
        <v>0.72</v>
      </c>
      <c r="X15" s="198">
        <v>2.2999999999999998</v>
      </c>
      <c r="Y15" s="198">
        <v>0</v>
      </c>
      <c r="Z15" s="198">
        <v>4.33</v>
      </c>
      <c r="AA15" s="198">
        <v>1.0900000000000001</v>
      </c>
      <c r="AB15" s="198">
        <v>0</v>
      </c>
      <c r="AC15" s="198">
        <v>19.420000000000002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48.47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228.85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18.14</v>
      </c>
      <c r="L16" s="198">
        <v>0.34</v>
      </c>
      <c r="M16" s="198">
        <v>2.14</v>
      </c>
      <c r="N16" s="198">
        <v>1.84</v>
      </c>
      <c r="O16" s="198">
        <v>2.6</v>
      </c>
      <c r="P16" s="198">
        <v>0.88</v>
      </c>
      <c r="Q16" s="198">
        <v>0.32</v>
      </c>
      <c r="R16" s="198">
        <v>0.54</v>
      </c>
      <c r="S16" s="198">
        <v>0.41</v>
      </c>
      <c r="T16" s="198">
        <v>0</v>
      </c>
      <c r="U16" s="198">
        <v>2.2000000000000002</v>
      </c>
      <c r="V16" s="198">
        <v>0.22</v>
      </c>
      <c r="W16" s="198">
        <v>0.72</v>
      </c>
      <c r="X16" s="198">
        <v>2.2999999999999998</v>
      </c>
      <c r="Y16" s="198">
        <v>0</v>
      </c>
      <c r="Z16" s="198">
        <v>4.33</v>
      </c>
      <c r="AA16" s="198">
        <v>1.0900000000000001</v>
      </c>
      <c r="AB16" s="198">
        <v>0</v>
      </c>
      <c r="AC16" s="198">
        <v>19.420000000000002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48.47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228.85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18.14</v>
      </c>
      <c r="L17" s="198">
        <v>0.34</v>
      </c>
      <c r="M17" s="198">
        <v>2.14</v>
      </c>
      <c r="N17" s="198">
        <v>1.84</v>
      </c>
      <c r="O17" s="198">
        <v>2.6</v>
      </c>
      <c r="P17" s="198">
        <v>0.88</v>
      </c>
      <c r="Q17" s="198">
        <v>0.32</v>
      </c>
      <c r="R17" s="198">
        <v>0.54</v>
      </c>
      <c r="S17" s="198">
        <v>0.41</v>
      </c>
      <c r="T17" s="198">
        <v>0</v>
      </c>
      <c r="U17" s="198">
        <v>2.2000000000000002</v>
      </c>
      <c r="V17" s="198">
        <v>0.22</v>
      </c>
      <c r="W17" s="198">
        <v>0.72</v>
      </c>
      <c r="X17" s="198">
        <v>2.2999999999999998</v>
      </c>
      <c r="Y17" s="198">
        <v>0</v>
      </c>
      <c r="Z17" s="198">
        <v>4.33</v>
      </c>
      <c r="AA17" s="198">
        <v>1.0900000000000001</v>
      </c>
      <c r="AB17" s="198">
        <v>0</v>
      </c>
      <c r="AC17" s="198">
        <v>19.420000000000002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48.47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228.85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18.14</v>
      </c>
      <c r="L18" s="198">
        <v>0.34</v>
      </c>
      <c r="M18" s="198">
        <v>2.14</v>
      </c>
      <c r="N18" s="198">
        <v>1.84</v>
      </c>
      <c r="O18" s="198">
        <v>2.6</v>
      </c>
      <c r="P18" s="198">
        <v>0.88</v>
      </c>
      <c r="Q18" s="198">
        <v>0.32</v>
      </c>
      <c r="R18" s="198">
        <v>0.54</v>
      </c>
      <c r="S18" s="198">
        <v>0.41</v>
      </c>
      <c r="T18" s="198">
        <v>0</v>
      </c>
      <c r="U18" s="198">
        <v>2.2000000000000002</v>
      </c>
      <c r="V18" s="198">
        <v>0.22</v>
      </c>
      <c r="W18" s="198">
        <v>0.72</v>
      </c>
      <c r="X18" s="198">
        <v>2.2999999999999998</v>
      </c>
      <c r="Y18" s="198">
        <v>0</v>
      </c>
      <c r="Z18" s="198">
        <v>4.33</v>
      </c>
      <c r="AA18" s="198">
        <v>1.0900000000000001</v>
      </c>
      <c r="AB18" s="198">
        <v>0</v>
      </c>
      <c r="AC18" s="198">
        <v>19.89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50.15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228.85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18.14</v>
      </c>
      <c r="L19" s="198">
        <v>0.34</v>
      </c>
      <c r="M19" s="198">
        <v>2.14</v>
      </c>
      <c r="N19" s="198">
        <v>1.84</v>
      </c>
      <c r="O19" s="198">
        <v>2.6</v>
      </c>
      <c r="P19" s="198">
        <v>0.88</v>
      </c>
      <c r="Q19" s="198">
        <v>0.32</v>
      </c>
      <c r="R19" s="198">
        <v>0.54</v>
      </c>
      <c r="S19" s="198">
        <v>0.41</v>
      </c>
      <c r="T19" s="198">
        <v>0</v>
      </c>
      <c r="U19" s="198">
        <v>2.2000000000000002</v>
      </c>
      <c r="V19" s="198">
        <v>0.22</v>
      </c>
      <c r="W19" s="198">
        <v>0.72</v>
      </c>
      <c r="X19" s="198">
        <v>2.2999999999999998</v>
      </c>
      <c r="Y19" s="198">
        <v>0</v>
      </c>
      <c r="Z19" s="198">
        <v>4.33</v>
      </c>
      <c r="AA19" s="198">
        <v>1.0900000000000001</v>
      </c>
      <c r="AB19" s="198">
        <v>0</v>
      </c>
      <c r="AC19" s="198">
        <v>19.89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48.47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228.85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18.14</v>
      </c>
      <c r="L20" s="198">
        <v>0.34</v>
      </c>
      <c r="M20" s="198">
        <v>2.14</v>
      </c>
      <c r="N20" s="198">
        <v>1.84</v>
      </c>
      <c r="O20" s="198">
        <v>2.6</v>
      </c>
      <c r="P20" s="198">
        <v>0.88</v>
      </c>
      <c r="Q20" s="198">
        <v>0.32</v>
      </c>
      <c r="R20" s="198">
        <v>0.54</v>
      </c>
      <c r="S20" s="198">
        <v>0.41</v>
      </c>
      <c r="T20" s="198">
        <v>0</v>
      </c>
      <c r="U20" s="198">
        <v>2.2000000000000002</v>
      </c>
      <c r="V20" s="198">
        <v>0.22</v>
      </c>
      <c r="W20" s="198">
        <v>0.72</v>
      </c>
      <c r="X20" s="198">
        <v>2.2999999999999998</v>
      </c>
      <c r="Y20" s="198">
        <v>0</v>
      </c>
      <c r="Z20" s="198">
        <v>4.33</v>
      </c>
      <c r="AA20" s="198">
        <v>1.0900000000000001</v>
      </c>
      <c r="AB20" s="198">
        <v>0</v>
      </c>
      <c r="AC20" s="198">
        <v>19.89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48.47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228.85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18.14</v>
      </c>
      <c r="L21" s="198">
        <v>0.34</v>
      </c>
      <c r="M21" s="198">
        <v>2.14</v>
      </c>
      <c r="N21" s="198">
        <v>1.84</v>
      </c>
      <c r="O21" s="198">
        <v>2.6</v>
      </c>
      <c r="P21" s="198">
        <v>0.88</v>
      </c>
      <c r="Q21" s="198">
        <v>0.32</v>
      </c>
      <c r="R21" s="198">
        <v>0.54</v>
      </c>
      <c r="S21" s="198">
        <v>0.41</v>
      </c>
      <c r="T21" s="198">
        <v>0</v>
      </c>
      <c r="U21" s="198">
        <v>2.2000000000000002</v>
      </c>
      <c r="V21" s="198">
        <v>0.22</v>
      </c>
      <c r="W21" s="198">
        <v>0.72</v>
      </c>
      <c r="X21" s="198">
        <v>2.2999999999999998</v>
      </c>
      <c r="Y21" s="198">
        <v>0</v>
      </c>
      <c r="Z21" s="198">
        <v>4.33</v>
      </c>
      <c r="AA21" s="198">
        <v>1.0900000000000001</v>
      </c>
      <c r="AB21" s="198">
        <v>0</v>
      </c>
      <c r="AC21" s="198">
        <v>19.89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48.47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228.85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18.14</v>
      </c>
      <c r="L22" s="198">
        <v>0.34</v>
      </c>
      <c r="M22" s="198">
        <v>2.14</v>
      </c>
      <c r="N22" s="198">
        <v>1.84</v>
      </c>
      <c r="O22" s="198">
        <v>2.6</v>
      </c>
      <c r="P22" s="198">
        <v>0.88</v>
      </c>
      <c r="Q22" s="198">
        <v>0.32</v>
      </c>
      <c r="R22" s="198">
        <v>0.54</v>
      </c>
      <c r="S22" s="198">
        <v>0.41</v>
      </c>
      <c r="T22" s="198">
        <v>0</v>
      </c>
      <c r="U22" s="198">
        <v>2.2000000000000002</v>
      </c>
      <c r="V22" s="198">
        <v>0.22</v>
      </c>
      <c r="W22" s="198">
        <v>0.72</v>
      </c>
      <c r="X22" s="198">
        <v>2.2999999999999998</v>
      </c>
      <c r="Y22" s="198">
        <v>0</v>
      </c>
      <c r="Z22" s="198">
        <v>4.33</v>
      </c>
      <c r="AA22" s="198">
        <v>1.0900000000000001</v>
      </c>
      <c r="AB22" s="198">
        <v>0</v>
      </c>
      <c r="AC22" s="198">
        <v>19.89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48.47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228.85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18.14</v>
      </c>
      <c r="L23" s="198">
        <v>0.34</v>
      </c>
      <c r="M23" s="198">
        <v>2.14</v>
      </c>
      <c r="N23" s="198">
        <v>1.84</v>
      </c>
      <c r="O23" s="198">
        <v>2.6</v>
      </c>
      <c r="P23" s="198">
        <v>0.88</v>
      </c>
      <c r="Q23" s="198">
        <v>0.32</v>
      </c>
      <c r="R23" s="198">
        <v>0.54</v>
      </c>
      <c r="S23" s="198">
        <v>0.41</v>
      </c>
      <c r="T23" s="198">
        <v>0</v>
      </c>
      <c r="U23" s="198">
        <v>2.2000000000000002</v>
      </c>
      <c r="V23" s="198">
        <v>0.22</v>
      </c>
      <c r="W23" s="198">
        <v>0.72</v>
      </c>
      <c r="X23" s="198">
        <v>2.2999999999999998</v>
      </c>
      <c r="Y23" s="198">
        <v>0</v>
      </c>
      <c r="Z23" s="198">
        <v>4.33</v>
      </c>
      <c r="AA23" s="198">
        <v>1.0900000000000001</v>
      </c>
      <c r="AB23" s="198">
        <v>0</v>
      </c>
      <c r="AC23" s="198">
        <v>19.89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50.89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228.85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18.14</v>
      </c>
      <c r="L24" s="198">
        <v>0.34</v>
      </c>
      <c r="M24" s="198">
        <v>2.14</v>
      </c>
      <c r="N24" s="198">
        <v>1.84</v>
      </c>
      <c r="O24" s="198">
        <v>2.6</v>
      </c>
      <c r="P24" s="198">
        <v>0.88</v>
      </c>
      <c r="Q24" s="198">
        <v>0.32</v>
      </c>
      <c r="R24" s="198">
        <v>0.54</v>
      </c>
      <c r="S24" s="198">
        <v>0.41</v>
      </c>
      <c r="T24" s="198">
        <v>0</v>
      </c>
      <c r="U24" s="198">
        <v>2.2000000000000002</v>
      </c>
      <c r="V24" s="198">
        <v>0.22</v>
      </c>
      <c r="W24" s="198">
        <v>0.72</v>
      </c>
      <c r="X24" s="198">
        <v>2.2999999999999998</v>
      </c>
      <c r="Y24" s="198">
        <v>0</v>
      </c>
      <c r="Z24" s="198">
        <v>4.33</v>
      </c>
      <c r="AA24" s="198">
        <v>1.0900000000000001</v>
      </c>
      <c r="AB24" s="198">
        <v>0</v>
      </c>
      <c r="AC24" s="198">
        <v>19.89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47.52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228.85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18.14</v>
      </c>
      <c r="L25" s="198">
        <v>0.34</v>
      </c>
      <c r="M25" s="198">
        <v>2.14</v>
      </c>
      <c r="N25" s="198">
        <v>1.84</v>
      </c>
      <c r="O25" s="198">
        <v>2.6</v>
      </c>
      <c r="P25" s="198">
        <v>0.88</v>
      </c>
      <c r="Q25" s="198">
        <v>0.32</v>
      </c>
      <c r="R25" s="198">
        <v>0.54</v>
      </c>
      <c r="S25" s="198">
        <v>0.41</v>
      </c>
      <c r="T25" s="198">
        <v>0</v>
      </c>
      <c r="U25" s="198">
        <v>2.2000000000000002</v>
      </c>
      <c r="V25" s="198">
        <v>0.22</v>
      </c>
      <c r="W25" s="198">
        <v>0.72</v>
      </c>
      <c r="X25" s="198">
        <v>2.2999999999999998</v>
      </c>
      <c r="Y25" s="198">
        <v>0</v>
      </c>
      <c r="Z25" s="198">
        <v>4.33</v>
      </c>
      <c r="AA25" s="198">
        <v>1.0900000000000001</v>
      </c>
      <c r="AB25" s="198">
        <v>0</v>
      </c>
      <c r="AC25" s="198">
        <v>19.89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47.52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228.85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18.14</v>
      </c>
      <c r="L26" s="198">
        <v>0.34</v>
      </c>
      <c r="M26" s="198">
        <v>2.14</v>
      </c>
      <c r="N26" s="198">
        <v>1.84</v>
      </c>
      <c r="O26" s="198">
        <v>2.6</v>
      </c>
      <c r="P26" s="198">
        <v>0.88</v>
      </c>
      <c r="Q26" s="198">
        <v>0.32</v>
      </c>
      <c r="R26" s="198">
        <v>0.54</v>
      </c>
      <c r="S26" s="198">
        <v>0.41</v>
      </c>
      <c r="T26" s="198">
        <v>0</v>
      </c>
      <c r="U26" s="198">
        <v>2.2000000000000002</v>
      </c>
      <c r="V26" s="198">
        <v>0.22</v>
      </c>
      <c r="W26" s="198">
        <v>0.72</v>
      </c>
      <c r="X26" s="198">
        <v>2.2999999999999998</v>
      </c>
      <c r="Y26" s="198">
        <v>0</v>
      </c>
      <c r="Z26" s="198">
        <v>4.33</v>
      </c>
      <c r="AA26" s="198">
        <v>1.0900000000000001</v>
      </c>
      <c r="AB26" s="198">
        <v>0</v>
      </c>
      <c r="AC26" s="198">
        <v>19.420000000000002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47.52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228.85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7.15</v>
      </c>
      <c r="G27" s="198">
        <v>0</v>
      </c>
      <c r="H27" s="198">
        <v>0</v>
      </c>
      <c r="I27" s="198">
        <v>0</v>
      </c>
      <c r="J27" s="198">
        <v>0</v>
      </c>
      <c r="K27" s="198">
        <v>18.14</v>
      </c>
      <c r="L27" s="198">
        <v>0.34</v>
      </c>
      <c r="M27" s="198">
        <v>2.14</v>
      </c>
      <c r="N27" s="198">
        <v>1.84</v>
      </c>
      <c r="O27" s="198">
        <v>2.6</v>
      </c>
      <c r="P27" s="198">
        <v>0.88</v>
      </c>
      <c r="Q27" s="198">
        <v>0.32</v>
      </c>
      <c r="R27" s="198">
        <v>0.54</v>
      </c>
      <c r="S27" s="198">
        <v>0.41</v>
      </c>
      <c r="T27" s="198">
        <v>0</v>
      </c>
      <c r="U27" s="198">
        <v>2.2000000000000002</v>
      </c>
      <c r="V27" s="198">
        <v>0.22</v>
      </c>
      <c r="W27" s="198">
        <v>0.72</v>
      </c>
      <c r="X27" s="198">
        <v>2.2999999999999998</v>
      </c>
      <c r="Y27" s="198">
        <v>0</v>
      </c>
      <c r="Z27" s="198">
        <v>4.33</v>
      </c>
      <c r="AA27" s="198">
        <v>1.0900000000000001</v>
      </c>
      <c r="AB27" s="198">
        <v>0</v>
      </c>
      <c r="AC27" s="198">
        <v>19.420000000000002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50.89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228.85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7.15</v>
      </c>
      <c r="G28" s="198">
        <v>0</v>
      </c>
      <c r="H28" s="198">
        <v>0</v>
      </c>
      <c r="I28" s="198">
        <v>0</v>
      </c>
      <c r="J28" s="198">
        <v>0</v>
      </c>
      <c r="K28" s="198">
        <v>18.14</v>
      </c>
      <c r="L28" s="198">
        <v>0.34</v>
      </c>
      <c r="M28" s="198">
        <v>2.14</v>
      </c>
      <c r="N28" s="198">
        <v>1.84</v>
      </c>
      <c r="O28" s="198">
        <v>2.6</v>
      </c>
      <c r="P28" s="198">
        <v>0.88</v>
      </c>
      <c r="Q28" s="198">
        <v>0.32</v>
      </c>
      <c r="R28" s="198">
        <v>0.54</v>
      </c>
      <c r="S28" s="198">
        <v>0.41</v>
      </c>
      <c r="T28" s="198">
        <v>0</v>
      </c>
      <c r="U28" s="198">
        <v>2.2000000000000002</v>
      </c>
      <c r="V28" s="198">
        <v>0.22</v>
      </c>
      <c r="W28" s="198">
        <v>0.72</v>
      </c>
      <c r="X28" s="198">
        <v>2.2999999999999998</v>
      </c>
      <c r="Y28" s="198">
        <v>0</v>
      </c>
      <c r="Z28" s="198">
        <v>4.33</v>
      </c>
      <c r="AA28" s="198">
        <v>1.0900000000000001</v>
      </c>
      <c r="AB28" s="198">
        <v>0</v>
      </c>
      <c r="AC28" s="198">
        <v>19.420000000000002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50.89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228.85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7.15</v>
      </c>
      <c r="G29" s="198">
        <v>0</v>
      </c>
      <c r="H29" s="198">
        <v>0</v>
      </c>
      <c r="I29" s="198">
        <v>0</v>
      </c>
      <c r="J29" s="198">
        <v>0</v>
      </c>
      <c r="K29" s="198">
        <v>18.14</v>
      </c>
      <c r="L29" s="198">
        <v>0.34</v>
      </c>
      <c r="M29" s="198">
        <v>2.14</v>
      </c>
      <c r="N29" s="198">
        <v>1.84</v>
      </c>
      <c r="O29" s="198">
        <v>2.6</v>
      </c>
      <c r="P29" s="198">
        <v>0.88</v>
      </c>
      <c r="Q29" s="198">
        <v>0.32</v>
      </c>
      <c r="R29" s="198">
        <v>0.54</v>
      </c>
      <c r="S29" s="198">
        <v>0.41</v>
      </c>
      <c r="T29" s="198">
        <v>0</v>
      </c>
      <c r="U29" s="198">
        <v>2.2000000000000002</v>
      </c>
      <c r="V29" s="198">
        <v>0.22</v>
      </c>
      <c r="W29" s="198">
        <v>0.72</v>
      </c>
      <c r="X29" s="198">
        <v>2.2999999999999998</v>
      </c>
      <c r="Y29" s="198">
        <v>0</v>
      </c>
      <c r="Z29" s="198">
        <v>4.33</v>
      </c>
      <c r="AA29" s="198">
        <v>1.0900000000000001</v>
      </c>
      <c r="AB29" s="198">
        <v>0</v>
      </c>
      <c r="AC29" s="198">
        <v>19.420000000000002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47.52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228.85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7.15</v>
      </c>
      <c r="G30" s="198">
        <v>0</v>
      </c>
      <c r="H30" s="198">
        <v>0</v>
      </c>
      <c r="I30" s="198">
        <v>0</v>
      </c>
      <c r="J30" s="198">
        <v>0</v>
      </c>
      <c r="K30" s="198">
        <v>18.14</v>
      </c>
      <c r="L30" s="198">
        <v>0.34</v>
      </c>
      <c r="M30" s="198">
        <v>2.14</v>
      </c>
      <c r="N30" s="198">
        <v>1.84</v>
      </c>
      <c r="O30" s="198">
        <v>2.6</v>
      </c>
      <c r="P30" s="198">
        <v>0.88</v>
      </c>
      <c r="Q30" s="198">
        <v>0.32</v>
      </c>
      <c r="R30" s="198">
        <v>0.54</v>
      </c>
      <c r="S30" s="198">
        <v>0.41</v>
      </c>
      <c r="T30" s="198">
        <v>0</v>
      </c>
      <c r="U30" s="198">
        <v>2.2000000000000002</v>
      </c>
      <c r="V30" s="198">
        <v>0.22</v>
      </c>
      <c r="W30" s="198">
        <v>0.72</v>
      </c>
      <c r="X30" s="198">
        <v>2.2999999999999998</v>
      </c>
      <c r="Y30" s="198">
        <v>0</v>
      </c>
      <c r="Z30" s="198">
        <v>4.33</v>
      </c>
      <c r="AA30" s="198">
        <v>1.0900000000000001</v>
      </c>
      <c r="AB30" s="198">
        <v>0</v>
      </c>
      <c r="AC30" s="198">
        <v>19.89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46.47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228.85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7.15</v>
      </c>
      <c r="G31" s="198">
        <v>0</v>
      </c>
      <c r="H31" s="198">
        <v>0</v>
      </c>
      <c r="I31" s="198">
        <v>0</v>
      </c>
      <c r="J31" s="198">
        <v>0</v>
      </c>
      <c r="K31" s="198">
        <v>18.14</v>
      </c>
      <c r="L31" s="198">
        <v>0.34</v>
      </c>
      <c r="M31" s="198">
        <v>2.14</v>
      </c>
      <c r="N31" s="198">
        <v>1.84</v>
      </c>
      <c r="O31" s="198">
        <v>2.6</v>
      </c>
      <c r="P31" s="198">
        <v>0.88</v>
      </c>
      <c r="Q31" s="198">
        <v>0.32</v>
      </c>
      <c r="R31" s="198">
        <v>1.52</v>
      </c>
      <c r="S31" s="198">
        <v>0.41</v>
      </c>
      <c r="T31" s="198">
        <v>0</v>
      </c>
      <c r="U31" s="198">
        <v>2.2000000000000002</v>
      </c>
      <c r="V31" s="198">
        <v>0.22</v>
      </c>
      <c r="W31" s="198">
        <v>0.72</v>
      </c>
      <c r="X31" s="198">
        <v>2.2999999999999998</v>
      </c>
      <c r="Y31" s="198">
        <v>0</v>
      </c>
      <c r="Z31" s="198">
        <v>4.33</v>
      </c>
      <c r="AA31" s="198">
        <v>1.0900000000000001</v>
      </c>
      <c r="AB31" s="198">
        <v>0</v>
      </c>
      <c r="AC31" s="198">
        <v>19.89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46.1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228.85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7.15</v>
      </c>
      <c r="G32" s="198">
        <v>0</v>
      </c>
      <c r="H32" s="198">
        <v>0</v>
      </c>
      <c r="I32" s="198">
        <v>0</v>
      </c>
      <c r="J32" s="198">
        <v>0</v>
      </c>
      <c r="K32" s="198">
        <v>18.14</v>
      </c>
      <c r="L32" s="198">
        <v>0.34</v>
      </c>
      <c r="M32" s="198">
        <v>2.14</v>
      </c>
      <c r="N32" s="198">
        <v>1.84</v>
      </c>
      <c r="O32" s="198">
        <v>2.6</v>
      </c>
      <c r="P32" s="198">
        <v>0.88</v>
      </c>
      <c r="Q32" s="198">
        <v>0.32</v>
      </c>
      <c r="R32" s="198">
        <v>1.52</v>
      </c>
      <c r="S32" s="198">
        <v>0.41</v>
      </c>
      <c r="T32" s="198">
        <v>0</v>
      </c>
      <c r="U32" s="198">
        <v>2.2000000000000002</v>
      </c>
      <c r="V32" s="198">
        <v>0.22</v>
      </c>
      <c r="W32" s="198">
        <v>0.72</v>
      </c>
      <c r="X32" s="198">
        <v>2.2999999999999998</v>
      </c>
      <c r="Y32" s="198">
        <v>0</v>
      </c>
      <c r="Z32" s="198">
        <v>4.33</v>
      </c>
      <c r="AA32" s="198">
        <v>1.0900000000000001</v>
      </c>
      <c r="AB32" s="198">
        <v>0</v>
      </c>
      <c r="AC32" s="198">
        <v>23.35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43.89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228.85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7.15</v>
      </c>
      <c r="G33" s="198">
        <v>0</v>
      </c>
      <c r="H33" s="198">
        <v>0</v>
      </c>
      <c r="I33" s="198">
        <v>0</v>
      </c>
      <c r="J33" s="198">
        <v>0</v>
      </c>
      <c r="K33" s="198">
        <v>18.14</v>
      </c>
      <c r="L33" s="198">
        <v>0.34</v>
      </c>
      <c r="M33" s="198">
        <v>2.14</v>
      </c>
      <c r="N33" s="198">
        <v>1.84</v>
      </c>
      <c r="O33" s="198">
        <v>2.6</v>
      </c>
      <c r="P33" s="198">
        <v>0.88</v>
      </c>
      <c r="Q33" s="198">
        <v>0.32</v>
      </c>
      <c r="R33" s="198">
        <v>3.92</v>
      </c>
      <c r="S33" s="198">
        <v>0.41</v>
      </c>
      <c r="T33" s="198">
        <v>0</v>
      </c>
      <c r="U33" s="198">
        <v>2.2000000000000002</v>
      </c>
      <c r="V33" s="198">
        <v>0.22</v>
      </c>
      <c r="W33" s="198">
        <v>0.72</v>
      </c>
      <c r="X33" s="198">
        <v>2.2999999999999998</v>
      </c>
      <c r="Y33" s="198">
        <v>0</v>
      </c>
      <c r="Z33" s="198">
        <v>4.33</v>
      </c>
      <c r="AA33" s="198">
        <v>1.0900000000000001</v>
      </c>
      <c r="AB33" s="198">
        <v>0</v>
      </c>
      <c r="AC33" s="198">
        <v>19.89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49.47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228.85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7.15</v>
      </c>
      <c r="G34" s="198">
        <v>0</v>
      </c>
      <c r="H34" s="198">
        <v>0</v>
      </c>
      <c r="I34" s="198">
        <v>0</v>
      </c>
      <c r="J34" s="198">
        <v>0</v>
      </c>
      <c r="K34" s="198">
        <v>18.14</v>
      </c>
      <c r="L34" s="198">
        <v>0.34</v>
      </c>
      <c r="M34" s="198">
        <v>2.14</v>
      </c>
      <c r="N34" s="198">
        <v>1.84</v>
      </c>
      <c r="O34" s="198">
        <v>2.6</v>
      </c>
      <c r="P34" s="198">
        <v>0.88</v>
      </c>
      <c r="Q34" s="198">
        <v>0.32</v>
      </c>
      <c r="R34" s="198">
        <v>3.92</v>
      </c>
      <c r="S34" s="198">
        <v>0.41</v>
      </c>
      <c r="T34" s="198">
        <v>0</v>
      </c>
      <c r="U34" s="198">
        <v>2.2000000000000002</v>
      </c>
      <c r="V34" s="198">
        <v>0.22</v>
      </c>
      <c r="W34" s="198">
        <v>0.72</v>
      </c>
      <c r="X34" s="198">
        <v>2.2999999999999998</v>
      </c>
      <c r="Y34" s="198">
        <v>0</v>
      </c>
      <c r="Z34" s="198">
        <v>4.33</v>
      </c>
      <c r="AA34" s="198">
        <v>1.0900000000000001</v>
      </c>
      <c r="AB34" s="198">
        <v>0</v>
      </c>
      <c r="AC34" s="198">
        <v>19.89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46.1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228.85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7.15</v>
      </c>
      <c r="G35" s="198">
        <v>0</v>
      </c>
      <c r="H35" s="198">
        <v>0</v>
      </c>
      <c r="I35" s="198">
        <v>0</v>
      </c>
      <c r="J35" s="198">
        <v>0</v>
      </c>
      <c r="K35" s="198">
        <v>18.14</v>
      </c>
      <c r="L35" s="198">
        <v>0.34</v>
      </c>
      <c r="M35" s="198">
        <v>2.14</v>
      </c>
      <c r="N35" s="198">
        <v>1.84</v>
      </c>
      <c r="O35" s="198">
        <v>2.6</v>
      </c>
      <c r="P35" s="198">
        <v>0.88</v>
      </c>
      <c r="Q35" s="198">
        <v>0.32</v>
      </c>
      <c r="R35" s="198">
        <v>3.92</v>
      </c>
      <c r="S35" s="198">
        <v>0.41</v>
      </c>
      <c r="T35" s="198">
        <v>0</v>
      </c>
      <c r="U35" s="198">
        <v>2.2000000000000002</v>
      </c>
      <c r="V35" s="198">
        <v>0.22</v>
      </c>
      <c r="W35" s="198">
        <v>0.72</v>
      </c>
      <c r="X35" s="198">
        <v>2.2999999999999998</v>
      </c>
      <c r="Y35" s="198">
        <v>0</v>
      </c>
      <c r="Z35" s="198">
        <v>4.33</v>
      </c>
      <c r="AA35" s="198">
        <v>1.0900000000000001</v>
      </c>
      <c r="AB35" s="198">
        <v>0</v>
      </c>
      <c r="AC35" s="198">
        <v>19.89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48.74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228.85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7.15</v>
      </c>
      <c r="G36" s="198">
        <v>0</v>
      </c>
      <c r="H36" s="198">
        <v>0</v>
      </c>
      <c r="I36" s="198">
        <v>0</v>
      </c>
      <c r="J36" s="198">
        <v>0</v>
      </c>
      <c r="K36" s="198">
        <v>18.14</v>
      </c>
      <c r="L36" s="198">
        <v>0.34</v>
      </c>
      <c r="M36" s="198">
        <v>2.14</v>
      </c>
      <c r="N36" s="198">
        <v>1.84</v>
      </c>
      <c r="O36" s="198">
        <v>2.6</v>
      </c>
      <c r="P36" s="198">
        <v>0.88</v>
      </c>
      <c r="Q36" s="198">
        <v>0.32</v>
      </c>
      <c r="R36" s="198">
        <v>3.92</v>
      </c>
      <c r="S36" s="198">
        <v>0.41</v>
      </c>
      <c r="T36" s="198">
        <v>0</v>
      </c>
      <c r="U36" s="198">
        <v>2.2000000000000002</v>
      </c>
      <c r="V36" s="198">
        <v>0.22</v>
      </c>
      <c r="W36" s="198">
        <v>0.72</v>
      </c>
      <c r="X36" s="198">
        <v>2.2999999999999998</v>
      </c>
      <c r="Y36" s="198">
        <v>0</v>
      </c>
      <c r="Z36" s="198">
        <v>4.33</v>
      </c>
      <c r="AA36" s="198">
        <v>1.0900000000000001</v>
      </c>
      <c r="AB36" s="198">
        <v>0</v>
      </c>
      <c r="AC36" s="198">
        <v>19.89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48.74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228.85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7.15</v>
      </c>
      <c r="G37" s="198">
        <v>0</v>
      </c>
      <c r="H37" s="198">
        <v>0</v>
      </c>
      <c r="I37" s="198">
        <v>0</v>
      </c>
      <c r="J37" s="198">
        <v>0</v>
      </c>
      <c r="K37" s="198">
        <v>18.14</v>
      </c>
      <c r="L37" s="198">
        <v>0.34</v>
      </c>
      <c r="M37" s="198">
        <v>2.14</v>
      </c>
      <c r="N37" s="198">
        <v>1.84</v>
      </c>
      <c r="O37" s="198">
        <v>2.6</v>
      </c>
      <c r="P37" s="198">
        <v>0.88</v>
      </c>
      <c r="Q37" s="198">
        <v>0.32</v>
      </c>
      <c r="R37" s="198">
        <v>3.92</v>
      </c>
      <c r="S37" s="198">
        <v>0.41</v>
      </c>
      <c r="T37" s="198">
        <v>0</v>
      </c>
      <c r="U37" s="198">
        <v>2.2000000000000002</v>
      </c>
      <c r="V37" s="198">
        <v>0.22</v>
      </c>
      <c r="W37" s="198">
        <v>0.72</v>
      </c>
      <c r="X37" s="198">
        <v>2.2999999999999998</v>
      </c>
      <c r="Y37" s="198">
        <v>0</v>
      </c>
      <c r="Z37" s="198">
        <v>4.33</v>
      </c>
      <c r="AA37" s="198">
        <v>1.0900000000000001</v>
      </c>
      <c r="AB37" s="198">
        <v>0</v>
      </c>
      <c r="AC37" s="198">
        <v>20.3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48.74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228.85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7.15</v>
      </c>
      <c r="G38" s="198">
        <v>0</v>
      </c>
      <c r="H38" s="198">
        <v>0</v>
      </c>
      <c r="I38" s="198">
        <v>0</v>
      </c>
      <c r="J38" s="198">
        <v>0</v>
      </c>
      <c r="K38" s="198">
        <v>18.14</v>
      </c>
      <c r="L38" s="198">
        <v>0.34</v>
      </c>
      <c r="M38" s="198">
        <v>2.14</v>
      </c>
      <c r="N38" s="198">
        <v>1.84</v>
      </c>
      <c r="O38" s="198">
        <v>2.6</v>
      </c>
      <c r="P38" s="198">
        <v>0.88</v>
      </c>
      <c r="Q38" s="198">
        <v>0.32</v>
      </c>
      <c r="R38" s="198">
        <v>3.92</v>
      </c>
      <c r="S38" s="198">
        <v>0.41</v>
      </c>
      <c r="T38" s="198">
        <v>0</v>
      </c>
      <c r="U38" s="198">
        <v>2.2000000000000002</v>
      </c>
      <c r="V38" s="198">
        <v>0.22</v>
      </c>
      <c r="W38" s="198">
        <v>0.72</v>
      </c>
      <c r="X38" s="198">
        <v>2.2999999999999998</v>
      </c>
      <c r="Y38" s="198">
        <v>0</v>
      </c>
      <c r="Z38" s="198">
        <v>4.33</v>
      </c>
      <c r="AA38" s="198">
        <v>1.0900000000000001</v>
      </c>
      <c r="AB38" s="198">
        <v>0</v>
      </c>
      <c r="AC38" s="198">
        <v>20.3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48.74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228.85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7.15</v>
      </c>
      <c r="G39" s="198">
        <v>0</v>
      </c>
      <c r="H39" s="198">
        <v>0</v>
      </c>
      <c r="I39" s="198">
        <v>0</v>
      </c>
      <c r="J39" s="198">
        <v>0</v>
      </c>
      <c r="K39" s="198">
        <v>18.14</v>
      </c>
      <c r="L39" s="198">
        <v>0.34</v>
      </c>
      <c r="M39" s="198">
        <v>2.14</v>
      </c>
      <c r="N39" s="198">
        <v>1.84</v>
      </c>
      <c r="O39" s="198">
        <v>2.6</v>
      </c>
      <c r="P39" s="198">
        <v>0.88</v>
      </c>
      <c r="Q39" s="198">
        <v>0.32</v>
      </c>
      <c r="R39" s="198">
        <v>3.92</v>
      </c>
      <c r="S39" s="198">
        <v>0.41</v>
      </c>
      <c r="T39" s="198">
        <v>0</v>
      </c>
      <c r="U39" s="198">
        <v>2.2000000000000002</v>
      </c>
      <c r="V39" s="198">
        <v>0.22</v>
      </c>
      <c r="W39" s="198">
        <v>0.72</v>
      </c>
      <c r="X39" s="198">
        <v>2.2999999999999998</v>
      </c>
      <c r="Y39" s="198">
        <v>0</v>
      </c>
      <c r="Z39" s="198">
        <v>4.33</v>
      </c>
      <c r="AA39" s="198">
        <v>1.0900000000000001</v>
      </c>
      <c r="AB39" s="198">
        <v>0</v>
      </c>
      <c r="AC39" s="198">
        <v>20.3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48.74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228.85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7.15</v>
      </c>
      <c r="G40" s="198">
        <v>0</v>
      </c>
      <c r="H40" s="198">
        <v>0</v>
      </c>
      <c r="I40" s="198">
        <v>0</v>
      </c>
      <c r="J40" s="198">
        <v>0</v>
      </c>
      <c r="K40" s="198">
        <v>18.14</v>
      </c>
      <c r="L40" s="198">
        <v>0.34</v>
      </c>
      <c r="M40" s="198">
        <v>2.14</v>
      </c>
      <c r="N40" s="198">
        <v>1.84</v>
      </c>
      <c r="O40" s="198">
        <v>2.6</v>
      </c>
      <c r="P40" s="198">
        <v>0.88</v>
      </c>
      <c r="Q40" s="198">
        <v>0.32</v>
      </c>
      <c r="R40" s="198">
        <v>3.92</v>
      </c>
      <c r="S40" s="198">
        <v>0.41</v>
      </c>
      <c r="T40" s="198">
        <v>0</v>
      </c>
      <c r="U40" s="198">
        <v>2.2000000000000002</v>
      </c>
      <c r="V40" s="198">
        <v>0.22</v>
      </c>
      <c r="W40" s="198">
        <v>0.72</v>
      </c>
      <c r="X40" s="198">
        <v>2.2999999999999998</v>
      </c>
      <c r="Y40" s="198">
        <v>0</v>
      </c>
      <c r="Z40" s="198">
        <v>4.33</v>
      </c>
      <c r="AA40" s="198">
        <v>1.0900000000000001</v>
      </c>
      <c r="AB40" s="198">
        <v>0</v>
      </c>
      <c r="AC40" s="198">
        <v>20.3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48.74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228.85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7.15</v>
      </c>
      <c r="G41" s="198">
        <v>0</v>
      </c>
      <c r="H41" s="198">
        <v>0</v>
      </c>
      <c r="I41" s="198">
        <v>0</v>
      </c>
      <c r="J41" s="198">
        <v>0</v>
      </c>
      <c r="K41" s="198">
        <v>18.14</v>
      </c>
      <c r="L41" s="198">
        <v>0.34</v>
      </c>
      <c r="M41" s="198">
        <v>2.14</v>
      </c>
      <c r="N41" s="198">
        <v>1.84</v>
      </c>
      <c r="O41" s="198">
        <v>2.6</v>
      </c>
      <c r="P41" s="198">
        <v>0.88</v>
      </c>
      <c r="Q41" s="198">
        <v>0.32</v>
      </c>
      <c r="R41" s="198">
        <v>3.92</v>
      </c>
      <c r="S41" s="198">
        <v>0.41</v>
      </c>
      <c r="T41" s="198">
        <v>0</v>
      </c>
      <c r="U41" s="198">
        <v>2.2000000000000002</v>
      </c>
      <c r="V41" s="198">
        <v>0.22</v>
      </c>
      <c r="W41" s="198">
        <v>0.72</v>
      </c>
      <c r="X41" s="198">
        <v>2.2999999999999998</v>
      </c>
      <c r="Y41" s="198">
        <v>0</v>
      </c>
      <c r="Z41" s="198">
        <v>4.33</v>
      </c>
      <c r="AA41" s="198">
        <v>1.0900000000000001</v>
      </c>
      <c r="AB41" s="198">
        <v>0</v>
      </c>
      <c r="AC41" s="198">
        <v>20.3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48.74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228.85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7.15</v>
      </c>
      <c r="G42" s="198">
        <v>0</v>
      </c>
      <c r="H42" s="198">
        <v>0</v>
      </c>
      <c r="I42" s="198">
        <v>0</v>
      </c>
      <c r="J42" s="198">
        <v>0</v>
      </c>
      <c r="K42" s="198">
        <v>18.14</v>
      </c>
      <c r="L42" s="198">
        <v>0.34</v>
      </c>
      <c r="M42" s="198">
        <v>2.14</v>
      </c>
      <c r="N42" s="198">
        <v>1.84</v>
      </c>
      <c r="O42" s="198">
        <v>2.6</v>
      </c>
      <c r="P42" s="198">
        <v>0.88</v>
      </c>
      <c r="Q42" s="198">
        <v>0.32</v>
      </c>
      <c r="R42" s="198">
        <v>3.92</v>
      </c>
      <c r="S42" s="198">
        <v>0.41</v>
      </c>
      <c r="T42" s="198">
        <v>0</v>
      </c>
      <c r="U42" s="198">
        <v>2.2000000000000002</v>
      </c>
      <c r="V42" s="198">
        <v>0.22</v>
      </c>
      <c r="W42" s="198">
        <v>0.72</v>
      </c>
      <c r="X42" s="198">
        <v>2.2999999999999998</v>
      </c>
      <c r="Y42" s="198">
        <v>0</v>
      </c>
      <c r="Z42" s="198">
        <v>4.33</v>
      </c>
      <c r="AA42" s="198">
        <v>1.0900000000000001</v>
      </c>
      <c r="AB42" s="198">
        <v>0</v>
      </c>
      <c r="AC42" s="198">
        <v>20.3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47.06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228.85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7.15</v>
      </c>
      <c r="G43" s="198">
        <v>0</v>
      </c>
      <c r="H43" s="198">
        <v>0</v>
      </c>
      <c r="I43" s="198">
        <v>0</v>
      </c>
      <c r="J43" s="198">
        <v>0</v>
      </c>
      <c r="K43" s="198">
        <v>18.14</v>
      </c>
      <c r="L43" s="198">
        <v>0.34</v>
      </c>
      <c r="M43" s="198">
        <v>2.14</v>
      </c>
      <c r="N43" s="198">
        <v>1.84</v>
      </c>
      <c r="O43" s="198">
        <v>2.6</v>
      </c>
      <c r="P43" s="198">
        <v>0.88</v>
      </c>
      <c r="Q43" s="198">
        <v>0.32</v>
      </c>
      <c r="R43" s="198">
        <v>0.66</v>
      </c>
      <c r="S43" s="198">
        <v>0.41</v>
      </c>
      <c r="T43" s="198">
        <v>0</v>
      </c>
      <c r="U43" s="198">
        <v>2.2000000000000002</v>
      </c>
      <c r="V43" s="198">
        <v>0.22</v>
      </c>
      <c r="W43" s="198">
        <v>0.72</v>
      </c>
      <c r="X43" s="198">
        <v>2.2999999999999998</v>
      </c>
      <c r="Y43" s="198">
        <v>0</v>
      </c>
      <c r="Z43" s="198">
        <v>4.33</v>
      </c>
      <c r="AA43" s="198">
        <v>1.0900000000000001</v>
      </c>
      <c r="AB43" s="198">
        <v>0</v>
      </c>
      <c r="AC43" s="198">
        <v>20.7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47.06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228.85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7.15</v>
      </c>
      <c r="G44" s="198">
        <v>0</v>
      </c>
      <c r="H44" s="198">
        <v>0</v>
      </c>
      <c r="I44" s="198">
        <v>0</v>
      </c>
      <c r="J44" s="198">
        <v>0</v>
      </c>
      <c r="K44" s="198">
        <v>18.14</v>
      </c>
      <c r="L44" s="198">
        <v>0.34</v>
      </c>
      <c r="M44" s="198">
        <v>2.14</v>
      </c>
      <c r="N44" s="198">
        <v>1.84</v>
      </c>
      <c r="O44" s="198">
        <v>2.6</v>
      </c>
      <c r="P44" s="198">
        <v>0.88</v>
      </c>
      <c r="Q44" s="198">
        <v>0.32</v>
      </c>
      <c r="R44" s="198">
        <v>0.66</v>
      </c>
      <c r="S44" s="198">
        <v>0.41</v>
      </c>
      <c r="T44" s="198">
        <v>0</v>
      </c>
      <c r="U44" s="198">
        <v>2.2000000000000002</v>
      </c>
      <c r="V44" s="198">
        <v>0.22</v>
      </c>
      <c r="W44" s="198">
        <v>0.72</v>
      </c>
      <c r="X44" s="198">
        <v>2.2999999999999998</v>
      </c>
      <c r="Y44" s="198">
        <v>0</v>
      </c>
      <c r="Z44" s="198">
        <v>4.33</v>
      </c>
      <c r="AA44" s="198">
        <v>1.0900000000000001</v>
      </c>
      <c r="AB44" s="198">
        <v>0</v>
      </c>
      <c r="AC44" s="198">
        <v>20.7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46.25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228.85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7.15</v>
      </c>
      <c r="G45" s="198">
        <v>0</v>
      </c>
      <c r="H45" s="198">
        <v>0</v>
      </c>
      <c r="I45" s="198">
        <v>0</v>
      </c>
      <c r="J45" s="198">
        <v>0</v>
      </c>
      <c r="K45" s="198">
        <v>18.14</v>
      </c>
      <c r="L45" s="198">
        <v>0.34</v>
      </c>
      <c r="M45" s="198">
        <v>2.14</v>
      </c>
      <c r="N45" s="198">
        <v>1.84</v>
      </c>
      <c r="O45" s="198">
        <v>2.6</v>
      </c>
      <c r="P45" s="198">
        <v>0.88</v>
      </c>
      <c r="Q45" s="198">
        <v>0.31</v>
      </c>
      <c r="R45" s="198">
        <v>0.61</v>
      </c>
      <c r="S45" s="198">
        <v>0.41</v>
      </c>
      <c r="T45" s="198">
        <v>0</v>
      </c>
      <c r="U45" s="198">
        <v>2.2000000000000002</v>
      </c>
      <c r="V45" s="198">
        <v>0.22</v>
      </c>
      <c r="W45" s="198">
        <v>0.72</v>
      </c>
      <c r="X45" s="198">
        <v>2.2999999999999998</v>
      </c>
      <c r="Y45" s="198">
        <v>0</v>
      </c>
      <c r="Z45" s="198">
        <v>4.33</v>
      </c>
      <c r="AA45" s="198">
        <v>1.0900000000000001</v>
      </c>
      <c r="AB45" s="198">
        <v>0</v>
      </c>
      <c r="AC45" s="198">
        <v>20.7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46.25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228.85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7.15</v>
      </c>
      <c r="G46" s="198">
        <v>0</v>
      </c>
      <c r="H46" s="198">
        <v>0</v>
      </c>
      <c r="I46" s="198">
        <v>0</v>
      </c>
      <c r="J46" s="198">
        <v>0</v>
      </c>
      <c r="K46" s="198">
        <v>18.14</v>
      </c>
      <c r="L46" s="198">
        <v>0.34</v>
      </c>
      <c r="M46" s="198">
        <v>2.14</v>
      </c>
      <c r="N46" s="198">
        <v>1.84</v>
      </c>
      <c r="O46" s="198">
        <v>2.6</v>
      </c>
      <c r="P46" s="198">
        <v>0.88</v>
      </c>
      <c r="Q46" s="198">
        <v>0.31</v>
      </c>
      <c r="R46" s="198">
        <v>0.52</v>
      </c>
      <c r="S46" s="198">
        <v>0.41</v>
      </c>
      <c r="T46" s="198">
        <v>0</v>
      </c>
      <c r="U46" s="198">
        <v>2.2000000000000002</v>
      </c>
      <c r="V46" s="198">
        <v>0.22</v>
      </c>
      <c r="W46" s="198">
        <v>0.72</v>
      </c>
      <c r="X46" s="198">
        <v>2.2999999999999998</v>
      </c>
      <c r="Y46" s="198">
        <v>0</v>
      </c>
      <c r="Z46" s="198">
        <v>4.33</v>
      </c>
      <c r="AA46" s="198">
        <v>1.0900000000000001</v>
      </c>
      <c r="AB46" s="198">
        <v>0</v>
      </c>
      <c r="AC46" s="198">
        <v>20.7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46.25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228.85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7.15</v>
      </c>
      <c r="G47" s="198">
        <v>0</v>
      </c>
      <c r="H47" s="198">
        <v>0</v>
      </c>
      <c r="I47" s="198">
        <v>0</v>
      </c>
      <c r="J47" s="198">
        <v>0</v>
      </c>
      <c r="K47" s="198">
        <v>18.14</v>
      </c>
      <c r="L47" s="198">
        <v>0.34</v>
      </c>
      <c r="M47" s="198">
        <v>2.14</v>
      </c>
      <c r="N47" s="198">
        <v>1.84</v>
      </c>
      <c r="O47" s="198">
        <v>2.6</v>
      </c>
      <c r="P47" s="198">
        <v>0.88</v>
      </c>
      <c r="Q47" s="198">
        <v>0.31</v>
      </c>
      <c r="R47" s="198">
        <v>0.52</v>
      </c>
      <c r="S47" s="198">
        <v>0.41</v>
      </c>
      <c r="T47" s="198">
        <v>0</v>
      </c>
      <c r="U47" s="198">
        <v>2.2000000000000002</v>
      </c>
      <c r="V47" s="198">
        <v>0.22</v>
      </c>
      <c r="W47" s="198">
        <v>0.72</v>
      </c>
      <c r="X47" s="198">
        <v>2.2999999999999998</v>
      </c>
      <c r="Y47" s="198">
        <v>0</v>
      </c>
      <c r="Z47" s="198">
        <v>4.33</v>
      </c>
      <c r="AA47" s="198">
        <v>1.0900000000000001</v>
      </c>
      <c r="AB47" s="198">
        <v>0</v>
      </c>
      <c r="AC47" s="198">
        <v>19.89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43.89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228.85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7.15</v>
      </c>
      <c r="G48" s="198">
        <v>0</v>
      </c>
      <c r="H48" s="198">
        <v>0</v>
      </c>
      <c r="I48" s="198">
        <v>0</v>
      </c>
      <c r="J48" s="198">
        <v>0</v>
      </c>
      <c r="K48" s="198">
        <v>18.14</v>
      </c>
      <c r="L48" s="198">
        <v>0.34</v>
      </c>
      <c r="M48" s="198">
        <v>2.14</v>
      </c>
      <c r="N48" s="198">
        <v>1.84</v>
      </c>
      <c r="O48" s="198">
        <v>2.6</v>
      </c>
      <c r="P48" s="198">
        <v>0.88</v>
      </c>
      <c r="Q48" s="198">
        <v>0.31</v>
      </c>
      <c r="R48" s="198">
        <v>0.52</v>
      </c>
      <c r="S48" s="198">
        <v>0.41</v>
      </c>
      <c r="T48" s="198">
        <v>0</v>
      </c>
      <c r="U48" s="198">
        <v>2.2000000000000002</v>
      </c>
      <c r="V48" s="198">
        <v>0.22</v>
      </c>
      <c r="W48" s="198">
        <v>0.72</v>
      </c>
      <c r="X48" s="198">
        <v>2.2999999999999998</v>
      </c>
      <c r="Y48" s="198">
        <v>0</v>
      </c>
      <c r="Z48" s="198">
        <v>4.33</v>
      </c>
      <c r="AA48" s="198">
        <v>1.0900000000000001</v>
      </c>
      <c r="AB48" s="198">
        <v>0</v>
      </c>
      <c r="AC48" s="198">
        <v>19.89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43.89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228.85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7.15</v>
      </c>
      <c r="G49" s="198">
        <v>0</v>
      </c>
      <c r="H49" s="198">
        <v>0</v>
      </c>
      <c r="I49" s="198">
        <v>0</v>
      </c>
      <c r="J49" s="198">
        <v>0</v>
      </c>
      <c r="K49" s="198">
        <v>18.14</v>
      </c>
      <c r="L49" s="198">
        <v>0.34</v>
      </c>
      <c r="M49" s="198">
        <v>2.14</v>
      </c>
      <c r="N49" s="198">
        <v>1.84</v>
      </c>
      <c r="O49" s="198">
        <v>2.6</v>
      </c>
      <c r="P49" s="198">
        <v>0.88</v>
      </c>
      <c r="Q49" s="198">
        <v>0.31</v>
      </c>
      <c r="R49" s="198">
        <v>0.52</v>
      </c>
      <c r="S49" s="198">
        <v>0.41</v>
      </c>
      <c r="T49" s="198">
        <v>0</v>
      </c>
      <c r="U49" s="198">
        <v>2.2000000000000002</v>
      </c>
      <c r="V49" s="198">
        <v>0.22</v>
      </c>
      <c r="W49" s="198">
        <v>0.72</v>
      </c>
      <c r="X49" s="198">
        <v>2.2999999999999998</v>
      </c>
      <c r="Y49" s="198">
        <v>0</v>
      </c>
      <c r="Z49" s="198">
        <v>4.33</v>
      </c>
      <c r="AA49" s="198">
        <v>1.0900000000000001</v>
      </c>
      <c r="AB49" s="198">
        <v>0</v>
      </c>
      <c r="AC49" s="198">
        <v>19.89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43.89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228.85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7.15</v>
      </c>
      <c r="G50" s="198">
        <v>0</v>
      </c>
      <c r="H50" s="198">
        <v>0</v>
      </c>
      <c r="I50" s="198">
        <v>0</v>
      </c>
      <c r="J50" s="198">
        <v>0</v>
      </c>
      <c r="K50" s="198">
        <v>18.14</v>
      </c>
      <c r="L50" s="198">
        <v>0.34</v>
      </c>
      <c r="M50" s="198">
        <v>2.14</v>
      </c>
      <c r="N50" s="198">
        <v>1.84</v>
      </c>
      <c r="O50" s="198">
        <v>2.6</v>
      </c>
      <c r="P50" s="198">
        <v>0.88</v>
      </c>
      <c r="Q50" s="198">
        <v>0.31</v>
      </c>
      <c r="R50" s="198">
        <v>0.52</v>
      </c>
      <c r="S50" s="198">
        <v>0.41</v>
      </c>
      <c r="T50" s="198">
        <v>0</v>
      </c>
      <c r="U50" s="198">
        <v>2.2000000000000002</v>
      </c>
      <c r="V50" s="198">
        <v>0.22</v>
      </c>
      <c r="W50" s="198">
        <v>0.72</v>
      </c>
      <c r="X50" s="198">
        <v>2.2999999999999998</v>
      </c>
      <c r="Y50" s="198">
        <v>0</v>
      </c>
      <c r="Z50" s="198">
        <v>4.33</v>
      </c>
      <c r="AA50" s="198">
        <v>1.0900000000000001</v>
      </c>
      <c r="AB50" s="198">
        <v>0</v>
      </c>
      <c r="AC50" s="198">
        <v>19.89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43.89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228.85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7.15</v>
      </c>
      <c r="G51" s="198">
        <v>0</v>
      </c>
      <c r="H51" s="198">
        <v>0</v>
      </c>
      <c r="I51" s="198">
        <v>0</v>
      </c>
      <c r="J51" s="198">
        <v>0</v>
      </c>
      <c r="K51" s="198">
        <v>18.14</v>
      </c>
      <c r="L51" s="198">
        <v>0.34</v>
      </c>
      <c r="M51" s="198">
        <v>2.14</v>
      </c>
      <c r="N51" s="198">
        <v>1.84</v>
      </c>
      <c r="O51" s="198">
        <v>2.6</v>
      </c>
      <c r="P51" s="198">
        <v>0.88</v>
      </c>
      <c r="Q51" s="198">
        <v>0.31</v>
      </c>
      <c r="R51" s="198">
        <v>0.52</v>
      </c>
      <c r="S51" s="198">
        <v>0.41</v>
      </c>
      <c r="T51" s="198">
        <v>0</v>
      </c>
      <c r="U51" s="198">
        <v>2.2000000000000002</v>
      </c>
      <c r="V51" s="198">
        <v>0.22</v>
      </c>
      <c r="W51" s="198">
        <v>0.72</v>
      </c>
      <c r="X51" s="198">
        <v>2.2999999999999998</v>
      </c>
      <c r="Y51" s="198">
        <v>0</v>
      </c>
      <c r="Z51" s="198">
        <v>4.33</v>
      </c>
      <c r="AA51" s="198">
        <v>1.0900000000000001</v>
      </c>
      <c r="AB51" s="198">
        <v>0</v>
      </c>
      <c r="AC51" s="198">
        <v>20.329999999999998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43.89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216.4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7.15</v>
      </c>
      <c r="G52" s="198">
        <v>0</v>
      </c>
      <c r="H52" s="198">
        <v>0</v>
      </c>
      <c r="I52" s="198">
        <v>0</v>
      </c>
      <c r="J52" s="198">
        <v>0</v>
      </c>
      <c r="K52" s="198">
        <v>18.14</v>
      </c>
      <c r="L52" s="198">
        <v>0.34</v>
      </c>
      <c r="M52" s="198">
        <v>2.14</v>
      </c>
      <c r="N52" s="198">
        <v>1.84</v>
      </c>
      <c r="O52" s="198">
        <v>2.6</v>
      </c>
      <c r="P52" s="198">
        <v>0.88</v>
      </c>
      <c r="Q52" s="198">
        <v>0.31</v>
      </c>
      <c r="R52" s="198">
        <v>0.52</v>
      </c>
      <c r="S52" s="198">
        <v>0.41</v>
      </c>
      <c r="T52" s="198">
        <v>0</v>
      </c>
      <c r="U52" s="198">
        <v>2.2000000000000002</v>
      </c>
      <c r="V52" s="198">
        <v>0.22</v>
      </c>
      <c r="W52" s="198">
        <v>0.72</v>
      </c>
      <c r="X52" s="198">
        <v>2.2999999999999998</v>
      </c>
      <c r="Y52" s="198">
        <v>0</v>
      </c>
      <c r="Z52" s="198">
        <v>4.33</v>
      </c>
      <c r="AA52" s="198">
        <v>1.0900000000000001</v>
      </c>
      <c r="AB52" s="198">
        <v>0</v>
      </c>
      <c r="AC52" s="198">
        <v>20.329999999999998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43.89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216.4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7.15</v>
      </c>
      <c r="G53" s="198">
        <v>0</v>
      </c>
      <c r="H53" s="198">
        <v>0</v>
      </c>
      <c r="I53" s="198">
        <v>0</v>
      </c>
      <c r="J53" s="198">
        <v>0</v>
      </c>
      <c r="K53" s="198">
        <v>18.14</v>
      </c>
      <c r="L53" s="198">
        <v>0.34</v>
      </c>
      <c r="M53" s="198">
        <v>2.14</v>
      </c>
      <c r="N53" s="198">
        <v>1.84</v>
      </c>
      <c r="O53" s="198">
        <v>2.6</v>
      </c>
      <c r="P53" s="198">
        <v>0.88</v>
      </c>
      <c r="Q53" s="198">
        <v>0.31</v>
      </c>
      <c r="R53" s="198">
        <v>0.52</v>
      </c>
      <c r="S53" s="198">
        <v>0.41</v>
      </c>
      <c r="T53" s="198">
        <v>0</v>
      </c>
      <c r="U53" s="198">
        <v>2.2000000000000002</v>
      </c>
      <c r="V53" s="198">
        <v>0.22</v>
      </c>
      <c r="W53" s="198">
        <v>0.72</v>
      </c>
      <c r="X53" s="198">
        <v>2.2999999999999998</v>
      </c>
      <c r="Y53" s="198">
        <v>0</v>
      </c>
      <c r="Z53" s="198">
        <v>4.33</v>
      </c>
      <c r="AA53" s="198">
        <v>1.0900000000000001</v>
      </c>
      <c r="AB53" s="198">
        <v>0</v>
      </c>
      <c r="AC53" s="198">
        <v>20.329999999999998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43.89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216.4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7.15</v>
      </c>
      <c r="G54" s="198">
        <v>0</v>
      </c>
      <c r="H54" s="198">
        <v>0</v>
      </c>
      <c r="I54" s="198">
        <v>0</v>
      </c>
      <c r="J54" s="198">
        <v>0</v>
      </c>
      <c r="K54" s="198">
        <v>18.14</v>
      </c>
      <c r="L54" s="198">
        <v>0.34</v>
      </c>
      <c r="M54" s="198">
        <v>2.14</v>
      </c>
      <c r="N54" s="198">
        <v>1.84</v>
      </c>
      <c r="O54" s="198">
        <v>2.6</v>
      </c>
      <c r="P54" s="198">
        <v>0.88</v>
      </c>
      <c r="Q54" s="198">
        <v>0.31</v>
      </c>
      <c r="R54" s="198">
        <v>0.52</v>
      </c>
      <c r="S54" s="198">
        <v>0.41</v>
      </c>
      <c r="T54" s="198">
        <v>0</v>
      </c>
      <c r="U54" s="198">
        <v>2.2000000000000002</v>
      </c>
      <c r="V54" s="198">
        <v>0.22</v>
      </c>
      <c r="W54" s="198">
        <v>0.72</v>
      </c>
      <c r="X54" s="198">
        <v>2.2999999999999998</v>
      </c>
      <c r="Y54" s="198">
        <v>0</v>
      </c>
      <c r="Z54" s="198">
        <v>4.33</v>
      </c>
      <c r="AA54" s="198">
        <v>1.0900000000000001</v>
      </c>
      <c r="AB54" s="198">
        <v>0</v>
      </c>
      <c r="AC54" s="198">
        <v>20.329999999999998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43.89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216.4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7.15</v>
      </c>
      <c r="G55" s="198">
        <v>0</v>
      </c>
      <c r="H55" s="198">
        <v>0</v>
      </c>
      <c r="I55" s="198">
        <v>0</v>
      </c>
      <c r="J55" s="198">
        <v>0</v>
      </c>
      <c r="K55" s="198">
        <v>18.14</v>
      </c>
      <c r="L55" s="198">
        <v>0.34</v>
      </c>
      <c r="M55" s="198">
        <v>2.14</v>
      </c>
      <c r="N55" s="198">
        <v>1.84</v>
      </c>
      <c r="O55" s="198">
        <v>2.6</v>
      </c>
      <c r="P55" s="198">
        <v>0.88</v>
      </c>
      <c r="Q55" s="198">
        <v>0.31</v>
      </c>
      <c r="R55" s="198">
        <v>0.52</v>
      </c>
      <c r="S55" s="198">
        <v>0.41</v>
      </c>
      <c r="T55" s="198">
        <v>0</v>
      </c>
      <c r="U55" s="198">
        <v>2.2000000000000002</v>
      </c>
      <c r="V55" s="198">
        <v>0.22</v>
      </c>
      <c r="W55" s="198">
        <v>0.72</v>
      </c>
      <c r="X55" s="198">
        <v>2.2999999999999998</v>
      </c>
      <c r="Y55" s="198">
        <v>0</v>
      </c>
      <c r="Z55" s="198">
        <v>4.33</v>
      </c>
      <c r="AA55" s="198">
        <v>1.0900000000000001</v>
      </c>
      <c r="AB55" s="198">
        <v>0</v>
      </c>
      <c r="AC55" s="198">
        <v>20.329999999999998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47.93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216.4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7.15</v>
      </c>
      <c r="G56" s="198">
        <v>0</v>
      </c>
      <c r="H56" s="198">
        <v>0</v>
      </c>
      <c r="I56" s="198">
        <v>0</v>
      </c>
      <c r="J56" s="198">
        <v>0</v>
      </c>
      <c r="K56" s="198">
        <v>18.14</v>
      </c>
      <c r="L56" s="198">
        <v>0.34</v>
      </c>
      <c r="M56" s="198">
        <v>2.14</v>
      </c>
      <c r="N56" s="198">
        <v>1.84</v>
      </c>
      <c r="O56" s="198">
        <v>2.6</v>
      </c>
      <c r="P56" s="198">
        <v>0.88</v>
      </c>
      <c r="Q56" s="198">
        <v>0.31</v>
      </c>
      <c r="R56" s="198">
        <v>0.52</v>
      </c>
      <c r="S56" s="198">
        <v>0.41</v>
      </c>
      <c r="T56" s="198">
        <v>0</v>
      </c>
      <c r="U56" s="198">
        <v>2.2000000000000002</v>
      </c>
      <c r="V56" s="198">
        <v>0.22</v>
      </c>
      <c r="W56" s="198">
        <v>0.72</v>
      </c>
      <c r="X56" s="198">
        <v>2.2999999999999998</v>
      </c>
      <c r="Y56" s="198">
        <v>0</v>
      </c>
      <c r="Z56" s="198">
        <v>4.33</v>
      </c>
      <c r="AA56" s="198">
        <v>1.0900000000000001</v>
      </c>
      <c r="AB56" s="198">
        <v>0</v>
      </c>
      <c r="AC56" s="198">
        <v>20.329999999999998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47.93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216.4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7.15</v>
      </c>
      <c r="G57" s="198">
        <v>0</v>
      </c>
      <c r="H57" s="198">
        <v>0</v>
      </c>
      <c r="I57" s="198">
        <v>0</v>
      </c>
      <c r="J57" s="198">
        <v>0</v>
      </c>
      <c r="K57" s="198">
        <v>18.14</v>
      </c>
      <c r="L57" s="198">
        <v>0.34</v>
      </c>
      <c r="M57" s="198">
        <v>2.14</v>
      </c>
      <c r="N57" s="198">
        <v>1.84</v>
      </c>
      <c r="O57" s="198">
        <v>2.6</v>
      </c>
      <c r="P57" s="198">
        <v>0.88</v>
      </c>
      <c r="Q57" s="198">
        <v>0.31</v>
      </c>
      <c r="R57" s="198">
        <v>0.52</v>
      </c>
      <c r="S57" s="198">
        <v>0.41</v>
      </c>
      <c r="T57" s="198">
        <v>0</v>
      </c>
      <c r="U57" s="198">
        <v>2.2000000000000002</v>
      </c>
      <c r="V57" s="198">
        <v>0.22</v>
      </c>
      <c r="W57" s="198">
        <v>0.72</v>
      </c>
      <c r="X57" s="198">
        <v>2.2999999999999998</v>
      </c>
      <c r="Y57" s="198">
        <v>0</v>
      </c>
      <c r="Z57" s="198">
        <v>4.33</v>
      </c>
      <c r="AA57" s="198">
        <v>1.0900000000000001</v>
      </c>
      <c r="AB57" s="198">
        <v>0</v>
      </c>
      <c r="AC57" s="198">
        <v>20.329999999999998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43.74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216.4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7.15</v>
      </c>
      <c r="G58" s="198">
        <v>0</v>
      </c>
      <c r="H58" s="198">
        <v>0</v>
      </c>
      <c r="I58" s="198">
        <v>0</v>
      </c>
      <c r="J58" s="198">
        <v>0</v>
      </c>
      <c r="K58" s="198">
        <v>18.14</v>
      </c>
      <c r="L58" s="198">
        <v>0.34</v>
      </c>
      <c r="M58" s="198">
        <v>2.14</v>
      </c>
      <c r="N58" s="198">
        <v>1.84</v>
      </c>
      <c r="O58" s="198">
        <v>2.6</v>
      </c>
      <c r="P58" s="198">
        <v>0.88</v>
      </c>
      <c r="Q58" s="198">
        <v>0.31</v>
      </c>
      <c r="R58" s="198">
        <v>0.52</v>
      </c>
      <c r="S58" s="198">
        <v>0.41</v>
      </c>
      <c r="T58" s="198">
        <v>0</v>
      </c>
      <c r="U58" s="198">
        <v>2.2000000000000002</v>
      </c>
      <c r="V58" s="198">
        <v>0.22</v>
      </c>
      <c r="W58" s="198">
        <v>0.72</v>
      </c>
      <c r="X58" s="198">
        <v>2.2999999999999998</v>
      </c>
      <c r="Y58" s="198">
        <v>0</v>
      </c>
      <c r="Z58" s="198">
        <v>4.33</v>
      </c>
      <c r="AA58" s="198">
        <v>1.0900000000000001</v>
      </c>
      <c r="AB58" s="198">
        <v>0</v>
      </c>
      <c r="AC58" s="198">
        <v>20.329999999999998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43.74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216.4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7.15</v>
      </c>
      <c r="G59" s="198">
        <v>0</v>
      </c>
      <c r="H59" s="198">
        <v>0</v>
      </c>
      <c r="I59" s="198">
        <v>0</v>
      </c>
      <c r="J59" s="198">
        <v>0</v>
      </c>
      <c r="K59" s="198">
        <v>18.14</v>
      </c>
      <c r="L59" s="198">
        <v>0.34</v>
      </c>
      <c r="M59" s="198">
        <v>2.14</v>
      </c>
      <c r="N59" s="198">
        <v>1.84</v>
      </c>
      <c r="O59" s="198">
        <v>2.6</v>
      </c>
      <c r="P59" s="198">
        <v>0.88</v>
      </c>
      <c r="Q59" s="198">
        <v>0.26</v>
      </c>
      <c r="R59" s="198">
        <v>0.52</v>
      </c>
      <c r="S59" s="198">
        <v>0.41</v>
      </c>
      <c r="T59" s="198">
        <v>0</v>
      </c>
      <c r="U59" s="198">
        <v>2.2000000000000002</v>
      </c>
      <c r="V59" s="198">
        <v>0.22</v>
      </c>
      <c r="W59" s="198">
        <v>0.72</v>
      </c>
      <c r="X59" s="198">
        <v>2.2999999999999998</v>
      </c>
      <c r="Y59" s="198">
        <v>0</v>
      </c>
      <c r="Z59" s="198">
        <v>4.33</v>
      </c>
      <c r="AA59" s="198">
        <v>1.0900000000000001</v>
      </c>
      <c r="AB59" s="198">
        <v>0</v>
      </c>
      <c r="AC59" s="198">
        <v>20.329999999999998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43.74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216.4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7.15</v>
      </c>
      <c r="G60" s="198">
        <v>0</v>
      </c>
      <c r="H60" s="198">
        <v>0</v>
      </c>
      <c r="I60" s="198">
        <v>0</v>
      </c>
      <c r="J60" s="198">
        <v>0</v>
      </c>
      <c r="K60" s="198">
        <v>18.14</v>
      </c>
      <c r="L60" s="198">
        <v>0.34</v>
      </c>
      <c r="M60" s="198">
        <v>2.14</v>
      </c>
      <c r="N60" s="198">
        <v>1.84</v>
      </c>
      <c r="O60" s="198">
        <v>2.6</v>
      </c>
      <c r="P60" s="198">
        <v>0.88</v>
      </c>
      <c r="Q60" s="198">
        <v>0.26</v>
      </c>
      <c r="R60" s="198">
        <v>0.52</v>
      </c>
      <c r="S60" s="198">
        <v>0.41</v>
      </c>
      <c r="T60" s="198">
        <v>0</v>
      </c>
      <c r="U60" s="198">
        <v>2.2000000000000002</v>
      </c>
      <c r="V60" s="198">
        <v>0.22</v>
      </c>
      <c r="W60" s="198">
        <v>0.72</v>
      </c>
      <c r="X60" s="198">
        <v>2.2999999999999998</v>
      </c>
      <c r="Y60" s="198">
        <v>0</v>
      </c>
      <c r="Z60" s="198">
        <v>4.33</v>
      </c>
      <c r="AA60" s="198">
        <v>1.0900000000000001</v>
      </c>
      <c r="AB60" s="198">
        <v>0</v>
      </c>
      <c r="AC60" s="198">
        <v>20.329999999999998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43.74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216.4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7.15</v>
      </c>
      <c r="G61" s="198">
        <v>0</v>
      </c>
      <c r="H61" s="198">
        <v>0</v>
      </c>
      <c r="I61" s="198">
        <v>0</v>
      </c>
      <c r="J61" s="198">
        <v>0</v>
      </c>
      <c r="K61" s="198">
        <v>18.14</v>
      </c>
      <c r="L61" s="198">
        <v>0.34</v>
      </c>
      <c r="M61" s="198">
        <v>2.14</v>
      </c>
      <c r="N61" s="198">
        <v>1.84</v>
      </c>
      <c r="O61" s="198">
        <v>2.6</v>
      </c>
      <c r="P61" s="198">
        <v>0.88</v>
      </c>
      <c r="Q61" s="198">
        <v>0.26</v>
      </c>
      <c r="R61" s="198">
        <v>0.52</v>
      </c>
      <c r="S61" s="198">
        <v>0.41</v>
      </c>
      <c r="T61" s="198">
        <v>0</v>
      </c>
      <c r="U61" s="198">
        <v>2.2000000000000002</v>
      </c>
      <c r="V61" s="198">
        <v>0.22</v>
      </c>
      <c r="W61" s="198">
        <v>0.72</v>
      </c>
      <c r="X61" s="198">
        <v>2.2999999999999998</v>
      </c>
      <c r="Y61" s="198">
        <v>0</v>
      </c>
      <c r="Z61" s="198">
        <v>4.33</v>
      </c>
      <c r="AA61" s="198">
        <v>1.0900000000000001</v>
      </c>
      <c r="AB61" s="198">
        <v>0</v>
      </c>
      <c r="AC61" s="198">
        <v>20.329999999999998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43.74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216.4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7.15</v>
      </c>
      <c r="G62" s="198">
        <v>0</v>
      </c>
      <c r="H62" s="198">
        <v>0</v>
      </c>
      <c r="I62" s="198">
        <v>0</v>
      </c>
      <c r="J62" s="198">
        <v>0</v>
      </c>
      <c r="K62" s="198">
        <v>18.14</v>
      </c>
      <c r="L62" s="198">
        <v>0.34</v>
      </c>
      <c r="M62" s="198">
        <v>2.14</v>
      </c>
      <c r="N62" s="198">
        <v>1.84</v>
      </c>
      <c r="O62" s="198">
        <v>2.6</v>
      </c>
      <c r="P62" s="198">
        <v>0.88</v>
      </c>
      <c r="Q62" s="198">
        <v>0.26</v>
      </c>
      <c r="R62" s="198">
        <v>0.52</v>
      </c>
      <c r="S62" s="198">
        <v>0.41</v>
      </c>
      <c r="T62" s="198">
        <v>0</v>
      </c>
      <c r="U62" s="198">
        <v>2.2000000000000002</v>
      </c>
      <c r="V62" s="198">
        <v>0.22</v>
      </c>
      <c r="W62" s="198">
        <v>0.72</v>
      </c>
      <c r="X62" s="198">
        <v>2.2999999999999998</v>
      </c>
      <c r="Y62" s="198">
        <v>0</v>
      </c>
      <c r="Z62" s="198">
        <v>4.33</v>
      </c>
      <c r="AA62" s="198">
        <v>1.0900000000000001</v>
      </c>
      <c r="AB62" s="198">
        <v>0</v>
      </c>
      <c r="AC62" s="198">
        <v>20.329999999999998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46.1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216.4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2.38</v>
      </c>
      <c r="G63" s="198">
        <v>0</v>
      </c>
      <c r="H63" s="198">
        <v>0</v>
      </c>
      <c r="I63" s="198">
        <v>0</v>
      </c>
      <c r="J63" s="198">
        <v>0</v>
      </c>
      <c r="K63" s="198">
        <v>18.14</v>
      </c>
      <c r="L63" s="198">
        <v>0.34</v>
      </c>
      <c r="M63" s="198">
        <v>2.14</v>
      </c>
      <c r="N63" s="198">
        <v>1.84</v>
      </c>
      <c r="O63" s="198">
        <v>2.6</v>
      </c>
      <c r="P63" s="198">
        <v>0.88</v>
      </c>
      <c r="Q63" s="198">
        <v>0.26</v>
      </c>
      <c r="R63" s="198">
        <v>0.52</v>
      </c>
      <c r="S63" s="198">
        <v>0.41</v>
      </c>
      <c r="T63" s="198">
        <v>0</v>
      </c>
      <c r="U63" s="198">
        <v>2.2000000000000002</v>
      </c>
      <c r="V63" s="198">
        <v>0.22</v>
      </c>
      <c r="W63" s="198">
        <v>0.72</v>
      </c>
      <c r="X63" s="198">
        <v>2.2999999999999998</v>
      </c>
      <c r="Y63" s="198">
        <v>0</v>
      </c>
      <c r="Z63" s="198">
        <v>4.33</v>
      </c>
      <c r="AA63" s="198">
        <v>1.0900000000000001</v>
      </c>
      <c r="AB63" s="198">
        <v>0</v>
      </c>
      <c r="AC63" s="198">
        <v>20.329999999999998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46.1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216.4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1.19</v>
      </c>
      <c r="G64" s="198">
        <v>1.19</v>
      </c>
      <c r="H64" s="198">
        <v>0</v>
      </c>
      <c r="I64" s="198">
        <v>0</v>
      </c>
      <c r="J64" s="198">
        <v>0</v>
      </c>
      <c r="K64" s="198">
        <v>18.14</v>
      </c>
      <c r="L64" s="198">
        <v>0.34</v>
      </c>
      <c r="M64" s="198">
        <v>2.14</v>
      </c>
      <c r="N64" s="198">
        <v>1.84</v>
      </c>
      <c r="O64" s="198">
        <v>2.6</v>
      </c>
      <c r="P64" s="198">
        <v>0.88</v>
      </c>
      <c r="Q64" s="198">
        <v>0.26</v>
      </c>
      <c r="R64" s="198">
        <v>0.52</v>
      </c>
      <c r="S64" s="198">
        <v>0.41</v>
      </c>
      <c r="T64" s="198">
        <v>0</v>
      </c>
      <c r="U64" s="198">
        <v>2.2000000000000002</v>
      </c>
      <c r="V64" s="198">
        <v>0.22</v>
      </c>
      <c r="W64" s="198">
        <v>0.72</v>
      </c>
      <c r="X64" s="198">
        <v>2.2999999999999998</v>
      </c>
      <c r="Y64" s="198">
        <v>0</v>
      </c>
      <c r="Z64" s="198">
        <v>4.33</v>
      </c>
      <c r="AA64" s="198">
        <v>1.0900000000000001</v>
      </c>
      <c r="AB64" s="198">
        <v>0</v>
      </c>
      <c r="AC64" s="198">
        <v>20.329999999999998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46.1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216.4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1.91</v>
      </c>
      <c r="G65" s="198">
        <v>0.48</v>
      </c>
      <c r="H65" s="198">
        <v>0</v>
      </c>
      <c r="I65" s="198">
        <v>0</v>
      </c>
      <c r="J65" s="198">
        <v>0</v>
      </c>
      <c r="K65" s="198">
        <v>18.14</v>
      </c>
      <c r="L65" s="198">
        <v>0.34</v>
      </c>
      <c r="M65" s="198">
        <v>2.14</v>
      </c>
      <c r="N65" s="198">
        <v>1.84</v>
      </c>
      <c r="O65" s="198">
        <v>2.6</v>
      </c>
      <c r="P65" s="198">
        <v>0.88</v>
      </c>
      <c r="Q65" s="198">
        <v>0.26</v>
      </c>
      <c r="R65" s="198">
        <v>0.33</v>
      </c>
      <c r="S65" s="198">
        <v>0.41</v>
      </c>
      <c r="T65" s="198">
        <v>0</v>
      </c>
      <c r="U65" s="198">
        <v>2.2000000000000002</v>
      </c>
      <c r="V65" s="198">
        <v>0.22</v>
      </c>
      <c r="W65" s="198">
        <v>0.72</v>
      </c>
      <c r="X65" s="198">
        <v>2.2999999999999998</v>
      </c>
      <c r="Y65" s="198">
        <v>0</v>
      </c>
      <c r="Z65" s="198">
        <v>4.33</v>
      </c>
      <c r="AA65" s="198">
        <v>1.0900000000000001</v>
      </c>
      <c r="AB65" s="198">
        <v>0</v>
      </c>
      <c r="AC65" s="198">
        <v>20.329999999999998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46.1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186.4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1.91</v>
      </c>
      <c r="G66" s="198">
        <v>0.95</v>
      </c>
      <c r="H66" s="198">
        <v>0</v>
      </c>
      <c r="I66" s="198">
        <v>0</v>
      </c>
      <c r="J66" s="198">
        <v>0</v>
      </c>
      <c r="K66" s="198">
        <v>18.14</v>
      </c>
      <c r="L66" s="198">
        <v>0.34</v>
      </c>
      <c r="M66" s="198">
        <v>2.14</v>
      </c>
      <c r="N66" s="198">
        <v>1.84</v>
      </c>
      <c r="O66" s="198">
        <v>2.6</v>
      </c>
      <c r="P66" s="198">
        <v>0.88</v>
      </c>
      <c r="Q66" s="198">
        <v>0.26</v>
      </c>
      <c r="R66" s="198">
        <v>0.33</v>
      </c>
      <c r="S66" s="198">
        <v>0.41</v>
      </c>
      <c r="T66" s="198">
        <v>0</v>
      </c>
      <c r="U66" s="198">
        <v>2.2000000000000002</v>
      </c>
      <c r="V66" s="198">
        <v>0.22</v>
      </c>
      <c r="W66" s="198">
        <v>0.72</v>
      </c>
      <c r="X66" s="198">
        <v>2.2999999999999998</v>
      </c>
      <c r="Y66" s="198">
        <v>0</v>
      </c>
      <c r="Z66" s="198">
        <v>4.33</v>
      </c>
      <c r="AA66" s="198">
        <v>1.0900000000000001</v>
      </c>
      <c r="AB66" s="198">
        <v>0</v>
      </c>
      <c r="AC66" s="198">
        <v>20.329999999999998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45.16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136.4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1.91</v>
      </c>
      <c r="G67" s="198">
        <v>1.91</v>
      </c>
      <c r="H67" s="198">
        <v>0</v>
      </c>
      <c r="I67" s="198">
        <v>0</v>
      </c>
      <c r="J67" s="198">
        <v>0</v>
      </c>
      <c r="K67" s="198">
        <v>9.07</v>
      </c>
      <c r="L67" s="198">
        <v>0.34</v>
      </c>
      <c r="M67" s="198">
        <v>2.14</v>
      </c>
      <c r="N67" s="198">
        <v>1.84</v>
      </c>
      <c r="O67" s="198">
        <v>2.6</v>
      </c>
      <c r="P67" s="198">
        <v>0.88</v>
      </c>
      <c r="Q67" s="198">
        <v>0.26</v>
      </c>
      <c r="R67" s="198">
        <v>0.33</v>
      </c>
      <c r="S67" s="198">
        <v>0.41</v>
      </c>
      <c r="T67" s="198">
        <v>0</v>
      </c>
      <c r="U67" s="198">
        <v>2.2000000000000002</v>
      </c>
      <c r="V67" s="198">
        <v>0.22</v>
      </c>
      <c r="W67" s="198">
        <v>0.72</v>
      </c>
      <c r="X67" s="198">
        <v>2.2999999999999998</v>
      </c>
      <c r="Y67" s="198">
        <v>0</v>
      </c>
      <c r="Z67" s="198">
        <v>4.33</v>
      </c>
      <c r="AA67" s="198">
        <v>1.0900000000000001</v>
      </c>
      <c r="AB67" s="198">
        <v>0</v>
      </c>
      <c r="AC67" s="198">
        <v>19.89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49.22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103.58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1.91</v>
      </c>
      <c r="G68" s="198">
        <v>1.91</v>
      </c>
      <c r="H68" s="198">
        <v>0</v>
      </c>
      <c r="I68" s="198">
        <v>0</v>
      </c>
      <c r="J68" s="198">
        <v>0</v>
      </c>
      <c r="K68" s="198">
        <v>9.07</v>
      </c>
      <c r="L68" s="198">
        <v>0.34</v>
      </c>
      <c r="M68" s="198">
        <v>2.14</v>
      </c>
      <c r="N68" s="198">
        <v>1.84</v>
      </c>
      <c r="O68" s="198">
        <v>2.6</v>
      </c>
      <c r="P68" s="198">
        <v>0.88</v>
      </c>
      <c r="Q68" s="198">
        <v>0.26</v>
      </c>
      <c r="R68" s="198">
        <v>0.33</v>
      </c>
      <c r="S68" s="198">
        <v>0.41</v>
      </c>
      <c r="T68" s="198">
        <v>0</v>
      </c>
      <c r="U68" s="198">
        <v>2.2000000000000002</v>
      </c>
      <c r="V68" s="198">
        <v>0.22</v>
      </c>
      <c r="W68" s="198">
        <v>0.72</v>
      </c>
      <c r="X68" s="198">
        <v>2.2999999999999998</v>
      </c>
      <c r="Y68" s="198">
        <v>0</v>
      </c>
      <c r="Z68" s="198">
        <v>4.33</v>
      </c>
      <c r="AA68" s="198">
        <v>1.0900000000000001</v>
      </c>
      <c r="AB68" s="198">
        <v>0</v>
      </c>
      <c r="AC68" s="198">
        <v>19.89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49.22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91.95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1.91</v>
      </c>
      <c r="G69" s="198">
        <v>1.91</v>
      </c>
      <c r="H69" s="198">
        <v>0</v>
      </c>
      <c r="I69" s="198">
        <v>0</v>
      </c>
      <c r="J69" s="198">
        <v>0</v>
      </c>
      <c r="K69" s="198">
        <v>9.07</v>
      </c>
      <c r="L69" s="198">
        <v>0.34</v>
      </c>
      <c r="M69" s="198">
        <v>2.14</v>
      </c>
      <c r="N69" s="198">
        <v>1.84</v>
      </c>
      <c r="O69" s="198">
        <v>2.6</v>
      </c>
      <c r="P69" s="198">
        <v>0.84</v>
      </c>
      <c r="Q69" s="198">
        <v>0.26</v>
      </c>
      <c r="R69" s="198">
        <v>0.33</v>
      </c>
      <c r="S69" s="198">
        <v>0.41</v>
      </c>
      <c r="T69" s="198">
        <v>0</v>
      </c>
      <c r="U69" s="198">
        <v>2.2000000000000002</v>
      </c>
      <c r="V69" s="198">
        <v>0.22</v>
      </c>
      <c r="W69" s="198">
        <v>0.72</v>
      </c>
      <c r="X69" s="198">
        <v>2.2999999999999998</v>
      </c>
      <c r="Y69" s="198">
        <v>0</v>
      </c>
      <c r="Z69" s="198">
        <v>4.33</v>
      </c>
      <c r="AA69" s="198">
        <v>1.0900000000000001</v>
      </c>
      <c r="AB69" s="198">
        <v>0</v>
      </c>
      <c r="AC69" s="198">
        <v>26.11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50.57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115.66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1.91</v>
      </c>
      <c r="G70" s="198">
        <v>1.91</v>
      </c>
      <c r="H70" s="198">
        <v>0</v>
      </c>
      <c r="I70" s="198">
        <v>0</v>
      </c>
      <c r="J70" s="198">
        <v>0</v>
      </c>
      <c r="K70" s="198">
        <v>9.07</v>
      </c>
      <c r="L70" s="198">
        <v>0.34</v>
      </c>
      <c r="M70" s="198">
        <v>2.14</v>
      </c>
      <c r="N70" s="198">
        <v>1.84</v>
      </c>
      <c r="O70" s="198">
        <v>2.6</v>
      </c>
      <c r="P70" s="198">
        <v>0.84</v>
      </c>
      <c r="Q70" s="198">
        <v>0.26</v>
      </c>
      <c r="R70" s="198">
        <v>0.33</v>
      </c>
      <c r="S70" s="198">
        <v>0.41</v>
      </c>
      <c r="T70" s="198">
        <v>0</v>
      </c>
      <c r="U70" s="198">
        <v>2.2000000000000002</v>
      </c>
      <c r="V70" s="198">
        <v>0.22</v>
      </c>
      <c r="W70" s="198">
        <v>0.72</v>
      </c>
      <c r="X70" s="198">
        <v>2.2999999999999998</v>
      </c>
      <c r="Y70" s="198">
        <v>0</v>
      </c>
      <c r="Z70" s="198">
        <v>4.33</v>
      </c>
      <c r="AA70" s="198">
        <v>1.0900000000000001</v>
      </c>
      <c r="AB70" s="198">
        <v>0</v>
      </c>
      <c r="AC70" s="198">
        <v>26.11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50.57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115.66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1.91</v>
      </c>
      <c r="G71" s="198">
        <v>1.91</v>
      </c>
      <c r="H71" s="198">
        <v>0</v>
      </c>
      <c r="I71" s="198">
        <v>0</v>
      </c>
      <c r="J71" s="198">
        <v>0</v>
      </c>
      <c r="K71" s="198">
        <v>9.07</v>
      </c>
      <c r="L71" s="198">
        <v>0.34</v>
      </c>
      <c r="M71" s="198">
        <v>2.14</v>
      </c>
      <c r="N71" s="198">
        <v>1.84</v>
      </c>
      <c r="O71" s="198">
        <v>2.6</v>
      </c>
      <c r="P71" s="198">
        <v>0.84</v>
      </c>
      <c r="Q71" s="198">
        <v>0.26</v>
      </c>
      <c r="R71" s="198">
        <v>0.33</v>
      </c>
      <c r="S71" s="198">
        <v>0.41</v>
      </c>
      <c r="T71" s="198">
        <v>0</v>
      </c>
      <c r="U71" s="198">
        <v>2.2000000000000002</v>
      </c>
      <c r="V71" s="198">
        <v>0.22</v>
      </c>
      <c r="W71" s="198">
        <v>0.72</v>
      </c>
      <c r="X71" s="198">
        <v>2.2999999999999998</v>
      </c>
      <c r="Y71" s="198">
        <v>0</v>
      </c>
      <c r="Z71" s="198">
        <v>4.33</v>
      </c>
      <c r="AA71" s="198">
        <v>1.0900000000000001</v>
      </c>
      <c r="AB71" s="198">
        <v>0</v>
      </c>
      <c r="AC71" s="198">
        <v>26.11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50.57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115.66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1.91</v>
      </c>
      <c r="G72" s="198">
        <v>1.91</v>
      </c>
      <c r="H72" s="198">
        <v>0</v>
      </c>
      <c r="I72" s="198">
        <v>0</v>
      </c>
      <c r="J72" s="198">
        <v>0</v>
      </c>
      <c r="K72" s="198">
        <v>9.07</v>
      </c>
      <c r="L72" s="198">
        <v>0.34</v>
      </c>
      <c r="M72" s="198">
        <v>2.14</v>
      </c>
      <c r="N72" s="198">
        <v>1.84</v>
      </c>
      <c r="O72" s="198">
        <v>2.6</v>
      </c>
      <c r="P72" s="198">
        <v>0.84</v>
      </c>
      <c r="Q72" s="198">
        <v>0.26</v>
      </c>
      <c r="R72" s="198">
        <v>0.33</v>
      </c>
      <c r="S72" s="198">
        <v>0.41</v>
      </c>
      <c r="T72" s="198">
        <v>0</v>
      </c>
      <c r="U72" s="198">
        <v>2.2000000000000002</v>
      </c>
      <c r="V72" s="198">
        <v>0.22</v>
      </c>
      <c r="W72" s="198">
        <v>0.72</v>
      </c>
      <c r="X72" s="198">
        <v>2.2999999999999998</v>
      </c>
      <c r="Y72" s="198">
        <v>0</v>
      </c>
      <c r="Z72" s="198">
        <v>4.33</v>
      </c>
      <c r="AA72" s="198">
        <v>1.0900000000000001</v>
      </c>
      <c r="AB72" s="198">
        <v>0</v>
      </c>
      <c r="AC72" s="198">
        <v>16.399999999999999</v>
      </c>
      <c r="AD72" s="198">
        <v>-4.84</v>
      </c>
      <c r="AE72" s="198">
        <v>0</v>
      </c>
      <c r="AF72" s="198">
        <v>0</v>
      </c>
      <c r="AG72" s="198">
        <v>0</v>
      </c>
      <c r="AH72" s="198">
        <v>0</v>
      </c>
      <c r="AI72" s="198">
        <v>50.57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115.66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1.91</v>
      </c>
      <c r="G73" s="198">
        <v>1.91</v>
      </c>
      <c r="H73" s="198">
        <v>0</v>
      </c>
      <c r="I73" s="198">
        <v>0</v>
      </c>
      <c r="J73" s="198">
        <v>0</v>
      </c>
      <c r="K73" s="198">
        <v>9.07</v>
      </c>
      <c r="L73" s="198">
        <v>0.34</v>
      </c>
      <c r="M73" s="198">
        <v>2.14</v>
      </c>
      <c r="N73" s="198">
        <v>1.84</v>
      </c>
      <c r="O73" s="198">
        <v>2.6</v>
      </c>
      <c r="P73" s="198">
        <v>0.83</v>
      </c>
      <c r="Q73" s="198">
        <v>0.26</v>
      </c>
      <c r="R73" s="198">
        <v>0.33</v>
      </c>
      <c r="S73" s="198">
        <v>0.41</v>
      </c>
      <c r="T73" s="198">
        <v>0</v>
      </c>
      <c r="U73" s="198">
        <v>2.2000000000000002</v>
      </c>
      <c r="V73" s="198">
        <v>0.22</v>
      </c>
      <c r="W73" s="198">
        <v>0.72</v>
      </c>
      <c r="X73" s="198">
        <v>2.2999999999999998</v>
      </c>
      <c r="Y73" s="198">
        <v>0</v>
      </c>
      <c r="Z73" s="198">
        <v>4.33</v>
      </c>
      <c r="AA73" s="198">
        <v>1.0900000000000001</v>
      </c>
      <c r="AB73" s="198">
        <v>0</v>
      </c>
      <c r="AC73" s="198">
        <v>15.78</v>
      </c>
      <c r="AD73" s="198">
        <v>-4.84</v>
      </c>
      <c r="AE73" s="198">
        <v>0</v>
      </c>
      <c r="AF73" s="198">
        <v>0</v>
      </c>
      <c r="AG73" s="198">
        <v>0</v>
      </c>
      <c r="AH73" s="198">
        <v>0</v>
      </c>
      <c r="AI73" s="198">
        <v>49.4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119.23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1.91</v>
      </c>
      <c r="G74" s="198">
        <v>1.91</v>
      </c>
      <c r="H74" s="198">
        <v>0</v>
      </c>
      <c r="I74" s="198">
        <v>0</v>
      </c>
      <c r="J74" s="198">
        <v>0</v>
      </c>
      <c r="K74" s="198">
        <v>9.07</v>
      </c>
      <c r="L74" s="198">
        <v>0.34</v>
      </c>
      <c r="M74" s="198">
        <v>2.14</v>
      </c>
      <c r="N74" s="198">
        <v>1.84</v>
      </c>
      <c r="O74" s="198">
        <v>2.6</v>
      </c>
      <c r="P74" s="198">
        <v>0.83</v>
      </c>
      <c r="Q74" s="198">
        <v>0.26</v>
      </c>
      <c r="R74" s="198">
        <v>0.33</v>
      </c>
      <c r="S74" s="198">
        <v>0.41</v>
      </c>
      <c r="T74" s="198">
        <v>0</v>
      </c>
      <c r="U74" s="198">
        <v>2.2000000000000002</v>
      </c>
      <c r="V74" s="198">
        <v>0.22</v>
      </c>
      <c r="W74" s="198">
        <v>0.72</v>
      </c>
      <c r="X74" s="198">
        <v>2.2999999999999998</v>
      </c>
      <c r="Y74" s="198">
        <v>0</v>
      </c>
      <c r="Z74" s="198">
        <v>4.33</v>
      </c>
      <c r="AA74" s="198">
        <v>1.0900000000000001</v>
      </c>
      <c r="AB74" s="198">
        <v>0</v>
      </c>
      <c r="AC74" s="198">
        <v>15.78</v>
      </c>
      <c r="AD74" s="198">
        <v>-4.84</v>
      </c>
      <c r="AE74" s="198">
        <v>0</v>
      </c>
      <c r="AF74" s="198">
        <v>0</v>
      </c>
      <c r="AG74" s="198">
        <v>0</v>
      </c>
      <c r="AH74" s="198">
        <v>0</v>
      </c>
      <c r="AI74" s="198">
        <v>49.4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113.02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3.46</v>
      </c>
      <c r="E75" s="198">
        <v>0</v>
      </c>
      <c r="F75" s="198">
        <v>1.91</v>
      </c>
      <c r="G75" s="198">
        <v>1.91</v>
      </c>
      <c r="H75" s="198">
        <v>0</v>
      </c>
      <c r="I75" s="198">
        <v>0</v>
      </c>
      <c r="J75" s="198">
        <v>0</v>
      </c>
      <c r="K75" s="198">
        <v>9.07</v>
      </c>
      <c r="L75" s="198">
        <v>0.34</v>
      </c>
      <c r="M75" s="198">
        <v>2.14</v>
      </c>
      <c r="N75" s="198">
        <v>1.84</v>
      </c>
      <c r="O75" s="198">
        <v>2.6</v>
      </c>
      <c r="P75" s="198">
        <v>0.83</v>
      </c>
      <c r="Q75" s="198">
        <v>0.26</v>
      </c>
      <c r="R75" s="198">
        <v>0.33</v>
      </c>
      <c r="S75" s="198">
        <v>0.41</v>
      </c>
      <c r="T75" s="198">
        <v>0</v>
      </c>
      <c r="U75" s="198">
        <v>2.2000000000000002</v>
      </c>
      <c r="V75" s="198">
        <v>0.22</v>
      </c>
      <c r="W75" s="198">
        <v>0.72</v>
      </c>
      <c r="X75" s="198">
        <v>2.2999999999999998</v>
      </c>
      <c r="Y75" s="198">
        <v>0</v>
      </c>
      <c r="Z75" s="198">
        <v>4.33</v>
      </c>
      <c r="AA75" s="198">
        <v>1.0900000000000001</v>
      </c>
      <c r="AB75" s="198">
        <v>0</v>
      </c>
      <c r="AC75" s="198">
        <v>13.4</v>
      </c>
      <c r="AD75" s="198">
        <v>-4.84</v>
      </c>
      <c r="AE75" s="198">
        <v>0</v>
      </c>
      <c r="AF75" s="198">
        <v>0</v>
      </c>
      <c r="AG75" s="198">
        <v>0</v>
      </c>
      <c r="AH75" s="198">
        <v>0</v>
      </c>
      <c r="AI75" s="198">
        <v>49.1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135.93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3.46</v>
      </c>
      <c r="E76" s="198">
        <v>0</v>
      </c>
      <c r="F76" s="198">
        <v>1.91</v>
      </c>
      <c r="G76" s="198">
        <v>1.91</v>
      </c>
      <c r="H76" s="198">
        <v>0</v>
      </c>
      <c r="I76" s="198">
        <v>0</v>
      </c>
      <c r="J76" s="198">
        <v>0</v>
      </c>
      <c r="K76" s="198">
        <v>9.07</v>
      </c>
      <c r="L76" s="198">
        <v>0.34</v>
      </c>
      <c r="M76" s="198">
        <v>2.14</v>
      </c>
      <c r="N76" s="198">
        <v>1.84</v>
      </c>
      <c r="O76" s="198">
        <v>2.6</v>
      </c>
      <c r="P76" s="198">
        <v>0.83</v>
      </c>
      <c r="Q76" s="198">
        <v>0.26</v>
      </c>
      <c r="R76" s="198">
        <v>0.33</v>
      </c>
      <c r="S76" s="198">
        <v>0.41</v>
      </c>
      <c r="T76" s="198">
        <v>0</v>
      </c>
      <c r="U76" s="198">
        <v>2.2000000000000002</v>
      </c>
      <c r="V76" s="198">
        <v>0.22</v>
      </c>
      <c r="W76" s="198">
        <v>0.72</v>
      </c>
      <c r="X76" s="198">
        <v>2.2999999999999998</v>
      </c>
      <c r="Y76" s="198">
        <v>0</v>
      </c>
      <c r="Z76" s="198">
        <v>4.33</v>
      </c>
      <c r="AA76" s="198">
        <v>1.0900000000000001</v>
      </c>
      <c r="AB76" s="198">
        <v>0</v>
      </c>
      <c r="AC76" s="198">
        <v>13.4</v>
      </c>
      <c r="AD76" s="198">
        <v>-4.84</v>
      </c>
      <c r="AE76" s="198">
        <v>0</v>
      </c>
      <c r="AF76" s="198">
        <v>0</v>
      </c>
      <c r="AG76" s="198">
        <v>0</v>
      </c>
      <c r="AH76" s="198">
        <v>0</v>
      </c>
      <c r="AI76" s="198">
        <v>49.07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123.62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3.46</v>
      </c>
      <c r="E77" s="198">
        <v>0</v>
      </c>
      <c r="F77" s="198">
        <v>1.91</v>
      </c>
      <c r="G77" s="198">
        <v>1.91</v>
      </c>
      <c r="H77" s="198">
        <v>0</v>
      </c>
      <c r="I77" s="198">
        <v>0</v>
      </c>
      <c r="J77" s="198">
        <v>0</v>
      </c>
      <c r="K77" s="198">
        <v>9.07</v>
      </c>
      <c r="L77" s="198">
        <v>0.34</v>
      </c>
      <c r="M77" s="198">
        <v>2.14</v>
      </c>
      <c r="N77" s="198">
        <v>1.84</v>
      </c>
      <c r="O77" s="198">
        <v>2.6</v>
      </c>
      <c r="P77" s="198">
        <v>0.83</v>
      </c>
      <c r="Q77" s="198">
        <v>0.26</v>
      </c>
      <c r="R77" s="198">
        <v>0.33</v>
      </c>
      <c r="S77" s="198">
        <v>0.41</v>
      </c>
      <c r="T77" s="198">
        <v>0</v>
      </c>
      <c r="U77" s="198">
        <v>2.2000000000000002</v>
      </c>
      <c r="V77" s="198">
        <v>0.22</v>
      </c>
      <c r="W77" s="198">
        <v>0.72</v>
      </c>
      <c r="X77" s="198">
        <v>2.2999999999999998</v>
      </c>
      <c r="Y77" s="198">
        <v>0</v>
      </c>
      <c r="Z77" s="198">
        <v>4.33</v>
      </c>
      <c r="AA77" s="198">
        <v>1.0900000000000001</v>
      </c>
      <c r="AB77" s="198">
        <v>0</v>
      </c>
      <c r="AC77" s="198">
        <v>16.399999999999999</v>
      </c>
      <c r="AD77" s="198">
        <v>-4.84</v>
      </c>
      <c r="AE77" s="198">
        <v>0</v>
      </c>
      <c r="AF77" s="198">
        <v>0</v>
      </c>
      <c r="AG77" s="198">
        <v>0</v>
      </c>
      <c r="AH77" s="198">
        <v>0</v>
      </c>
      <c r="AI77" s="198">
        <v>49.07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138.18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3.46</v>
      </c>
      <c r="E78" s="198">
        <v>0</v>
      </c>
      <c r="F78" s="198">
        <v>1.91</v>
      </c>
      <c r="G78" s="198">
        <v>1.91</v>
      </c>
      <c r="H78" s="198">
        <v>0</v>
      </c>
      <c r="I78" s="198">
        <v>0</v>
      </c>
      <c r="J78" s="198">
        <v>0</v>
      </c>
      <c r="K78" s="198">
        <v>9.07</v>
      </c>
      <c r="L78" s="198">
        <v>0.34</v>
      </c>
      <c r="M78" s="198">
        <v>2.14</v>
      </c>
      <c r="N78" s="198">
        <v>1.84</v>
      </c>
      <c r="O78" s="198">
        <v>2.6</v>
      </c>
      <c r="P78" s="198">
        <v>0.83</v>
      </c>
      <c r="Q78" s="198">
        <v>0.26</v>
      </c>
      <c r="R78" s="198">
        <v>0.33</v>
      </c>
      <c r="S78" s="198">
        <v>0.41</v>
      </c>
      <c r="T78" s="198">
        <v>0</v>
      </c>
      <c r="U78" s="198">
        <v>2.2000000000000002</v>
      </c>
      <c r="V78" s="198">
        <v>0.22</v>
      </c>
      <c r="W78" s="198">
        <v>0.72</v>
      </c>
      <c r="X78" s="198">
        <v>2.2999999999999998</v>
      </c>
      <c r="Y78" s="198">
        <v>0</v>
      </c>
      <c r="Z78" s="198">
        <v>4.33</v>
      </c>
      <c r="AA78" s="198">
        <v>1.0900000000000001</v>
      </c>
      <c r="AB78" s="198">
        <v>0</v>
      </c>
      <c r="AC78" s="198">
        <v>16.399999999999999</v>
      </c>
      <c r="AD78" s="198">
        <v>-4.84</v>
      </c>
      <c r="AE78" s="198">
        <v>0</v>
      </c>
      <c r="AF78" s="198">
        <v>0</v>
      </c>
      <c r="AG78" s="198">
        <v>0</v>
      </c>
      <c r="AH78" s="198">
        <v>0</v>
      </c>
      <c r="AI78" s="198">
        <v>49.07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138.18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3.46</v>
      </c>
      <c r="E79" s="198">
        <v>0</v>
      </c>
      <c r="F79" s="198">
        <v>1.91</v>
      </c>
      <c r="G79" s="198">
        <v>1.91</v>
      </c>
      <c r="H79" s="198">
        <v>0</v>
      </c>
      <c r="I79" s="198">
        <v>0</v>
      </c>
      <c r="J79" s="198">
        <v>0</v>
      </c>
      <c r="K79" s="198">
        <v>9.07</v>
      </c>
      <c r="L79" s="198">
        <v>0.34</v>
      </c>
      <c r="M79" s="198">
        <v>2.14</v>
      </c>
      <c r="N79" s="198">
        <v>1.84</v>
      </c>
      <c r="O79" s="198">
        <v>2.6</v>
      </c>
      <c r="P79" s="198">
        <v>0.83</v>
      </c>
      <c r="Q79" s="198">
        <v>0.26</v>
      </c>
      <c r="R79" s="198">
        <v>0.33</v>
      </c>
      <c r="S79" s="198">
        <v>0.41</v>
      </c>
      <c r="T79" s="198">
        <v>0</v>
      </c>
      <c r="U79" s="198">
        <v>2.2000000000000002</v>
      </c>
      <c r="V79" s="198">
        <v>0.22</v>
      </c>
      <c r="W79" s="198">
        <v>0.72</v>
      </c>
      <c r="X79" s="198">
        <v>2.2999999999999998</v>
      </c>
      <c r="Y79" s="198">
        <v>0</v>
      </c>
      <c r="Z79" s="198">
        <v>4.33</v>
      </c>
      <c r="AA79" s="198">
        <v>1.0900000000000001</v>
      </c>
      <c r="AB79" s="198">
        <v>0</v>
      </c>
      <c r="AC79" s="198">
        <v>16.399999999999999</v>
      </c>
      <c r="AD79" s="198">
        <v>-4.84</v>
      </c>
      <c r="AE79" s="198">
        <v>0</v>
      </c>
      <c r="AF79" s="198">
        <v>0</v>
      </c>
      <c r="AG79" s="198">
        <v>0</v>
      </c>
      <c r="AH79" s="198">
        <v>0</v>
      </c>
      <c r="AI79" s="198">
        <v>47.93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136.38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3.46</v>
      </c>
      <c r="E80" s="198">
        <v>0</v>
      </c>
      <c r="F80" s="198">
        <v>1.91</v>
      </c>
      <c r="G80" s="198">
        <v>1.91</v>
      </c>
      <c r="H80" s="198">
        <v>0</v>
      </c>
      <c r="I80" s="198">
        <v>0</v>
      </c>
      <c r="J80" s="198">
        <v>0</v>
      </c>
      <c r="K80" s="198">
        <v>9.07</v>
      </c>
      <c r="L80" s="198">
        <v>0.34</v>
      </c>
      <c r="M80" s="198">
        <v>2.14</v>
      </c>
      <c r="N80" s="198">
        <v>1.84</v>
      </c>
      <c r="O80" s="198">
        <v>2.6</v>
      </c>
      <c r="P80" s="198">
        <v>0.83</v>
      </c>
      <c r="Q80" s="198">
        <v>0.26</v>
      </c>
      <c r="R80" s="198">
        <v>0.33</v>
      </c>
      <c r="S80" s="198">
        <v>0.41</v>
      </c>
      <c r="T80" s="198">
        <v>0</v>
      </c>
      <c r="U80" s="198">
        <v>2.2000000000000002</v>
      </c>
      <c r="V80" s="198">
        <v>0.22</v>
      </c>
      <c r="W80" s="198">
        <v>0.72</v>
      </c>
      <c r="X80" s="198">
        <v>2.2999999999999998</v>
      </c>
      <c r="Y80" s="198">
        <v>0</v>
      </c>
      <c r="Z80" s="198">
        <v>4.33</v>
      </c>
      <c r="AA80" s="198">
        <v>1.0900000000000001</v>
      </c>
      <c r="AB80" s="198">
        <v>0</v>
      </c>
      <c r="AC80" s="198">
        <v>10.61</v>
      </c>
      <c r="AD80" s="198">
        <v>-4.84</v>
      </c>
      <c r="AE80" s="198">
        <v>0</v>
      </c>
      <c r="AF80" s="198">
        <v>0</v>
      </c>
      <c r="AG80" s="198">
        <v>0</v>
      </c>
      <c r="AH80" s="198">
        <v>0</v>
      </c>
      <c r="AI80" s="198">
        <v>42.33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131.22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3.46</v>
      </c>
      <c r="E81" s="198">
        <v>0</v>
      </c>
      <c r="F81" s="198">
        <v>1.91</v>
      </c>
      <c r="G81" s="198">
        <v>1.91</v>
      </c>
      <c r="H81" s="198">
        <v>0</v>
      </c>
      <c r="I81" s="198">
        <v>0</v>
      </c>
      <c r="J81" s="198">
        <v>0</v>
      </c>
      <c r="K81" s="198">
        <v>9.07</v>
      </c>
      <c r="L81" s="198">
        <v>0.34</v>
      </c>
      <c r="M81" s="198">
        <v>2.14</v>
      </c>
      <c r="N81" s="198">
        <v>1.84</v>
      </c>
      <c r="O81" s="198">
        <v>2.6</v>
      </c>
      <c r="P81" s="198">
        <v>0.84</v>
      </c>
      <c r="Q81" s="198">
        <v>0.26</v>
      </c>
      <c r="R81" s="198">
        <v>0.33</v>
      </c>
      <c r="S81" s="198">
        <v>0.41</v>
      </c>
      <c r="T81" s="198">
        <v>0</v>
      </c>
      <c r="U81" s="198">
        <v>2.2000000000000002</v>
      </c>
      <c r="V81" s="198">
        <v>0.22</v>
      </c>
      <c r="W81" s="198">
        <v>0.72</v>
      </c>
      <c r="X81" s="198">
        <v>2.2999999999999998</v>
      </c>
      <c r="Y81" s="198">
        <v>0</v>
      </c>
      <c r="Z81" s="198">
        <v>4.33</v>
      </c>
      <c r="AA81" s="198">
        <v>1.0900000000000001</v>
      </c>
      <c r="AB81" s="198">
        <v>0</v>
      </c>
      <c r="AC81" s="198">
        <v>9.89</v>
      </c>
      <c r="AD81" s="198">
        <v>-4.84</v>
      </c>
      <c r="AE81" s="198">
        <v>0</v>
      </c>
      <c r="AF81" s="198">
        <v>0</v>
      </c>
      <c r="AG81" s="198">
        <v>0</v>
      </c>
      <c r="AH81" s="198">
        <v>0</v>
      </c>
      <c r="AI81" s="198">
        <v>42.33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118.16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3.46</v>
      </c>
      <c r="E82" s="198">
        <v>0</v>
      </c>
      <c r="F82" s="198">
        <v>1.91</v>
      </c>
      <c r="G82" s="198">
        <v>1.91</v>
      </c>
      <c r="H82" s="198">
        <v>0</v>
      </c>
      <c r="I82" s="198">
        <v>0</v>
      </c>
      <c r="J82" s="198">
        <v>0</v>
      </c>
      <c r="K82" s="198">
        <v>9.07</v>
      </c>
      <c r="L82" s="198">
        <v>0.34</v>
      </c>
      <c r="M82" s="198">
        <v>2.14</v>
      </c>
      <c r="N82" s="198">
        <v>1.84</v>
      </c>
      <c r="O82" s="198">
        <v>2.6</v>
      </c>
      <c r="P82" s="198">
        <v>0.84</v>
      </c>
      <c r="Q82" s="198">
        <v>0.26</v>
      </c>
      <c r="R82" s="198">
        <v>0.33</v>
      </c>
      <c r="S82" s="198">
        <v>0.41</v>
      </c>
      <c r="T82" s="198">
        <v>0</v>
      </c>
      <c r="U82" s="198">
        <v>2.2000000000000002</v>
      </c>
      <c r="V82" s="198">
        <v>0.22</v>
      </c>
      <c r="W82" s="198">
        <v>0.72</v>
      </c>
      <c r="X82" s="198">
        <v>2.2999999999999998</v>
      </c>
      <c r="Y82" s="198">
        <v>0</v>
      </c>
      <c r="Z82" s="198">
        <v>4.33</v>
      </c>
      <c r="AA82" s="198">
        <v>1.0900000000000001</v>
      </c>
      <c r="AB82" s="198">
        <v>0</v>
      </c>
      <c r="AC82" s="198">
        <v>1.99</v>
      </c>
      <c r="AD82" s="198">
        <v>-4.84</v>
      </c>
      <c r="AE82" s="198">
        <v>0</v>
      </c>
      <c r="AF82" s="198">
        <v>0</v>
      </c>
      <c r="AG82" s="198">
        <v>0</v>
      </c>
      <c r="AH82" s="198">
        <v>0</v>
      </c>
      <c r="AI82" s="198">
        <v>46.59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128.76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3.46</v>
      </c>
      <c r="E83" s="198">
        <v>0</v>
      </c>
      <c r="F83" s="198">
        <v>1.91</v>
      </c>
      <c r="G83" s="198">
        <v>1.91</v>
      </c>
      <c r="H83" s="198">
        <v>0</v>
      </c>
      <c r="I83" s="198">
        <v>0</v>
      </c>
      <c r="J83" s="198">
        <v>0</v>
      </c>
      <c r="K83" s="198">
        <v>9.07</v>
      </c>
      <c r="L83" s="198">
        <v>0.34</v>
      </c>
      <c r="M83" s="198">
        <v>2.14</v>
      </c>
      <c r="N83" s="198">
        <v>1.84</v>
      </c>
      <c r="O83" s="198">
        <v>2.6</v>
      </c>
      <c r="P83" s="198">
        <v>0.84</v>
      </c>
      <c r="Q83" s="198">
        <v>0.26</v>
      </c>
      <c r="R83" s="198">
        <v>0.33</v>
      </c>
      <c r="S83" s="198">
        <v>0.41</v>
      </c>
      <c r="T83" s="198">
        <v>0</v>
      </c>
      <c r="U83" s="198">
        <v>2.2000000000000002</v>
      </c>
      <c r="V83" s="198">
        <v>0.22</v>
      </c>
      <c r="W83" s="198">
        <v>0.72</v>
      </c>
      <c r="X83" s="198">
        <v>2.2999999999999998</v>
      </c>
      <c r="Y83" s="198">
        <v>0</v>
      </c>
      <c r="Z83" s="198">
        <v>4.33</v>
      </c>
      <c r="AA83" s="198">
        <v>1.0900000000000001</v>
      </c>
      <c r="AB83" s="198">
        <v>0</v>
      </c>
      <c r="AC83" s="198">
        <v>1.99</v>
      </c>
      <c r="AD83" s="198">
        <v>-4.84</v>
      </c>
      <c r="AE83" s="198">
        <v>0</v>
      </c>
      <c r="AF83" s="198">
        <v>0</v>
      </c>
      <c r="AG83" s="198">
        <v>0</v>
      </c>
      <c r="AH83" s="198">
        <v>0</v>
      </c>
      <c r="AI83" s="198">
        <v>45.36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112.35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3.46</v>
      </c>
      <c r="E84" s="198">
        <v>0</v>
      </c>
      <c r="F84" s="198">
        <v>1.91</v>
      </c>
      <c r="G84" s="198">
        <v>1.91</v>
      </c>
      <c r="H84" s="198">
        <v>0</v>
      </c>
      <c r="I84" s="198">
        <v>0</v>
      </c>
      <c r="J84" s="198">
        <v>0</v>
      </c>
      <c r="K84" s="198">
        <v>9.07</v>
      </c>
      <c r="L84" s="198">
        <v>0.34</v>
      </c>
      <c r="M84" s="198">
        <v>2.14</v>
      </c>
      <c r="N84" s="198">
        <v>1.84</v>
      </c>
      <c r="O84" s="198">
        <v>2.6</v>
      </c>
      <c r="P84" s="198">
        <v>0.84</v>
      </c>
      <c r="Q84" s="198">
        <v>0.26</v>
      </c>
      <c r="R84" s="198">
        <v>0.33</v>
      </c>
      <c r="S84" s="198">
        <v>0.41</v>
      </c>
      <c r="T84" s="198">
        <v>0</v>
      </c>
      <c r="U84" s="198">
        <v>2.2000000000000002</v>
      </c>
      <c r="V84" s="198">
        <v>0.22</v>
      </c>
      <c r="W84" s="198">
        <v>0.72</v>
      </c>
      <c r="X84" s="198">
        <v>2.2999999999999998</v>
      </c>
      <c r="Y84" s="198">
        <v>0</v>
      </c>
      <c r="Z84" s="198">
        <v>4.33</v>
      </c>
      <c r="AA84" s="198">
        <v>1.0900000000000001</v>
      </c>
      <c r="AB84" s="198">
        <v>0</v>
      </c>
      <c r="AC84" s="198">
        <v>1.99</v>
      </c>
      <c r="AD84" s="198">
        <v>-4.84</v>
      </c>
      <c r="AE84" s="198">
        <v>0</v>
      </c>
      <c r="AF84" s="198">
        <v>0</v>
      </c>
      <c r="AG84" s="198">
        <v>0</v>
      </c>
      <c r="AH84" s="198">
        <v>0</v>
      </c>
      <c r="AI84" s="198">
        <v>45.05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112.35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1.84</v>
      </c>
      <c r="E85" s="198">
        <v>0</v>
      </c>
      <c r="F85" s="198">
        <v>1.91</v>
      </c>
      <c r="G85" s="198">
        <v>1.91</v>
      </c>
      <c r="H85" s="198">
        <v>0</v>
      </c>
      <c r="I85" s="198">
        <v>0</v>
      </c>
      <c r="J85" s="198">
        <v>0</v>
      </c>
      <c r="K85" s="198">
        <v>9.07</v>
      </c>
      <c r="L85" s="198">
        <v>0.34</v>
      </c>
      <c r="M85" s="198">
        <v>2.14</v>
      </c>
      <c r="N85" s="198">
        <v>1.84</v>
      </c>
      <c r="O85" s="198">
        <v>2.6</v>
      </c>
      <c r="P85" s="198">
        <v>0.84</v>
      </c>
      <c r="Q85" s="198">
        <v>0.26</v>
      </c>
      <c r="R85" s="198">
        <v>0.33</v>
      </c>
      <c r="S85" s="198">
        <v>0.41</v>
      </c>
      <c r="T85" s="198">
        <v>0</v>
      </c>
      <c r="U85" s="198">
        <v>2.2000000000000002</v>
      </c>
      <c r="V85" s="198">
        <v>0.22</v>
      </c>
      <c r="W85" s="198">
        <v>0.72</v>
      </c>
      <c r="X85" s="198">
        <v>2.2999999999999998</v>
      </c>
      <c r="Y85" s="198">
        <v>0</v>
      </c>
      <c r="Z85" s="198">
        <v>4.33</v>
      </c>
      <c r="AA85" s="198">
        <v>1.0900000000000001</v>
      </c>
      <c r="AB85" s="198">
        <v>0</v>
      </c>
      <c r="AC85" s="198">
        <v>-3.17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45.05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119.28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0.92</v>
      </c>
      <c r="E86" s="198">
        <v>0</v>
      </c>
      <c r="F86" s="198">
        <v>1.91</v>
      </c>
      <c r="G86" s="198">
        <v>1.91</v>
      </c>
      <c r="H86" s="198">
        <v>0</v>
      </c>
      <c r="I86" s="198">
        <v>0</v>
      </c>
      <c r="J86" s="198">
        <v>0</v>
      </c>
      <c r="K86" s="198">
        <v>9.07</v>
      </c>
      <c r="L86" s="198">
        <v>0.34</v>
      </c>
      <c r="M86" s="198">
        <v>2.14</v>
      </c>
      <c r="N86" s="198">
        <v>1.84</v>
      </c>
      <c r="O86" s="198">
        <v>2.6</v>
      </c>
      <c r="P86" s="198">
        <v>0.84</v>
      </c>
      <c r="Q86" s="198">
        <v>0.26</v>
      </c>
      <c r="R86" s="198">
        <v>0.33</v>
      </c>
      <c r="S86" s="198">
        <v>0.41</v>
      </c>
      <c r="T86" s="198">
        <v>0</v>
      </c>
      <c r="U86" s="198">
        <v>2.2000000000000002</v>
      </c>
      <c r="V86" s="198">
        <v>0.22</v>
      </c>
      <c r="W86" s="198">
        <v>0.72</v>
      </c>
      <c r="X86" s="198">
        <v>2.2999999999999998</v>
      </c>
      <c r="Y86" s="198">
        <v>0</v>
      </c>
      <c r="Z86" s="198">
        <v>4.33</v>
      </c>
      <c r="AA86" s="198">
        <v>1.0900000000000001</v>
      </c>
      <c r="AB86" s="198">
        <v>0</v>
      </c>
      <c r="AC86" s="198">
        <v>-3.17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45.05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109.31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1.91</v>
      </c>
      <c r="G87" s="198">
        <v>1.91</v>
      </c>
      <c r="H87" s="198">
        <v>0</v>
      </c>
      <c r="I87" s="198">
        <v>0</v>
      </c>
      <c r="J87" s="198">
        <v>0</v>
      </c>
      <c r="K87" s="198">
        <v>9.07</v>
      </c>
      <c r="L87" s="198">
        <v>0.34</v>
      </c>
      <c r="M87" s="198">
        <v>2.14</v>
      </c>
      <c r="N87" s="198">
        <v>1.84</v>
      </c>
      <c r="O87" s="198">
        <v>2.6</v>
      </c>
      <c r="P87" s="198">
        <v>0.84</v>
      </c>
      <c r="Q87" s="198">
        <v>0.26</v>
      </c>
      <c r="R87" s="198">
        <v>0.33</v>
      </c>
      <c r="S87" s="198">
        <v>0.41</v>
      </c>
      <c r="T87" s="198">
        <v>0</v>
      </c>
      <c r="U87" s="198">
        <v>2.2000000000000002</v>
      </c>
      <c r="V87" s="198">
        <v>0.22</v>
      </c>
      <c r="W87" s="198">
        <v>0.72</v>
      </c>
      <c r="X87" s="198">
        <v>2.2999999999999998</v>
      </c>
      <c r="Y87" s="198">
        <v>0</v>
      </c>
      <c r="Z87" s="198">
        <v>4.33</v>
      </c>
      <c r="AA87" s="198">
        <v>1.0900000000000001</v>
      </c>
      <c r="AB87" s="198">
        <v>0</v>
      </c>
      <c r="AC87" s="198">
        <v>-3.17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49.47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100.9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1.91</v>
      </c>
      <c r="G88" s="198">
        <v>1.91</v>
      </c>
      <c r="H88" s="198">
        <v>0</v>
      </c>
      <c r="I88" s="198">
        <v>0</v>
      </c>
      <c r="J88" s="198">
        <v>0</v>
      </c>
      <c r="K88" s="198">
        <v>9.07</v>
      </c>
      <c r="L88" s="198">
        <v>0.34</v>
      </c>
      <c r="M88" s="198">
        <v>2.14</v>
      </c>
      <c r="N88" s="198">
        <v>1.84</v>
      </c>
      <c r="O88" s="198">
        <v>2.6</v>
      </c>
      <c r="P88" s="198">
        <v>0.84</v>
      </c>
      <c r="Q88" s="198">
        <v>0.26</v>
      </c>
      <c r="R88" s="198">
        <v>0.33</v>
      </c>
      <c r="S88" s="198">
        <v>0.41</v>
      </c>
      <c r="T88" s="198">
        <v>0</v>
      </c>
      <c r="U88" s="198">
        <v>2.2000000000000002</v>
      </c>
      <c r="V88" s="198">
        <v>0.22</v>
      </c>
      <c r="W88" s="198">
        <v>0.72</v>
      </c>
      <c r="X88" s="198">
        <v>2.2999999999999998</v>
      </c>
      <c r="Y88" s="198">
        <v>0</v>
      </c>
      <c r="Z88" s="198">
        <v>4.33</v>
      </c>
      <c r="AA88" s="198">
        <v>1.0900000000000001</v>
      </c>
      <c r="AB88" s="198">
        <v>0</v>
      </c>
      <c r="AC88" s="198">
        <v>-3.17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49.47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104.22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1.91</v>
      </c>
      <c r="G89" s="198">
        <v>1.91</v>
      </c>
      <c r="H89" s="198">
        <v>0</v>
      </c>
      <c r="I89" s="198">
        <v>0</v>
      </c>
      <c r="J89" s="198">
        <v>0</v>
      </c>
      <c r="K89" s="198">
        <v>9.07</v>
      </c>
      <c r="L89" s="198">
        <v>0.34</v>
      </c>
      <c r="M89" s="198">
        <v>2.14</v>
      </c>
      <c r="N89" s="198">
        <v>1.84</v>
      </c>
      <c r="O89" s="198">
        <v>2.6</v>
      </c>
      <c r="P89" s="198">
        <v>0.86</v>
      </c>
      <c r="Q89" s="198">
        <v>0.26</v>
      </c>
      <c r="R89" s="198">
        <v>0.33</v>
      </c>
      <c r="S89" s="198">
        <v>0.41</v>
      </c>
      <c r="T89" s="198">
        <v>0</v>
      </c>
      <c r="U89" s="198">
        <v>2.2000000000000002</v>
      </c>
      <c r="V89" s="198">
        <v>0.22</v>
      </c>
      <c r="W89" s="198">
        <v>0.72</v>
      </c>
      <c r="X89" s="198">
        <v>2.2999999999999998</v>
      </c>
      <c r="Y89" s="198">
        <v>0</v>
      </c>
      <c r="Z89" s="198">
        <v>4.33</v>
      </c>
      <c r="AA89" s="198">
        <v>1.0900000000000001</v>
      </c>
      <c r="AB89" s="198">
        <v>0</v>
      </c>
      <c r="AC89" s="198">
        <v>-4.25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49.47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104.22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1.91</v>
      </c>
      <c r="G90" s="198">
        <v>1.91</v>
      </c>
      <c r="H90" s="198">
        <v>0</v>
      </c>
      <c r="I90" s="198">
        <v>0</v>
      </c>
      <c r="J90" s="198">
        <v>0</v>
      </c>
      <c r="K90" s="198">
        <v>9.07</v>
      </c>
      <c r="L90" s="198">
        <v>0.34</v>
      </c>
      <c r="M90" s="198">
        <v>2.14</v>
      </c>
      <c r="N90" s="198">
        <v>1.84</v>
      </c>
      <c r="O90" s="198">
        <v>2.6</v>
      </c>
      <c r="P90" s="198">
        <v>0.87</v>
      </c>
      <c r="Q90" s="198">
        <v>0.26</v>
      </c>
      <c r="R90" s="198">
        <v>0.33</v>
      </c>
      <c r="S90" s="198">
        <v>0.41</v>
      </c>
      <c r="T90" s="198">
        <v>0</v>
      </c>
      <c r="U90" s="198">
        <v>2.2000000000000002</v>
      </c>
      <c r="V90" s="198">
        <v>0.22</v>
      </c>
      <c r="W90" s="198">
        <v>0.72</v>
      </c>
      <c r="X90" s="198">
        <v>2.2999999999999998</v>
      </c>
      <c r="Y90" s="198">
        <v>0</v>
      </c>
      <c r="Z90" s="198">
        <v>4.33</v>
      </c>
      <c r="AA90" s="198">
        <v>1.0900000000000001</v>
      </c>
      <c r="AB90" s="198">
        <v>0</v>
      </c>
      <c r="AC90" s="198">
        <v>-4.25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37.53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100.9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1.91</v>
      </c>
      <c r="G91" s="198">
        <v>1.91</v>
      </c>
      <c r="H91" s="198">
        <v>0</v>
      </c>
      <c r="I91" s="198">
        <v>0</v>
      </c>
      <c r="J91" s="198">
        <v>0</v>
      </c>
      <c r="K91" s="198">
        <v>9.07</v>
      </c>
      <c r="L91" s="198">
        <v>0.34</v>
      </c>
      <c r="M91" s="198">
        <v>2.14</v>
      </c>
      <c r="N91" s="198">
        <v>1.84</v>
      </c>
      <c r="O91" s="198">
        <v>2.6</v>
      </c>
      <c r="P91" s="198">
        <v>0.87</v>
      </c>
      <c r="Q91" s="198">
        <v>0.26</v>
      </c>
      <c r="R91" s="198">
        <v>0.33</v>
      </c>
      <c r="S91" s="198">
        <v>0.41</v>
      </c>
      <c r="T91" s="198">
        <v>0</v>
      </c>
      <c r="U91" s="198">
        <v>2.2000000000000002</v>
      </c>
      <c r="V91" s="198">
        <v>0.22</v>
      </c>
      <c r="W91" s="198">
        <v>0.72</v>
      </c>
      <c r="X91" s="198">
        <v>2.2999999999999998</v>
      </c>
      <c r="Y91" s="198">
        <v>0</v>
      </c>
      <c r="Z91" s="198">
        <v>4.33</v>
      </c>
      <c r="AA91" s="198">
        <v>1.0900000000000001</v>
      </c>
      <c r="AB91" s="198">
        <v>0</v>
      </c>
      <c r="AC91" s="198">
        <v>-22.74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28.29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98.85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1.91</v>
      </c>
      <c r="G92" s="198">
        <v>0</v>
      </c>
      <c r="H92" s="198">
        <v>0</v>
      </c>
      <c r="I92" s="198">
        <v>0</v>
      </c>
      <c r="J92" s="198">
        <v>0</v>
      </c>
      <c r="K92" s="198">
        <v>9.07</v>
      </c>
      <c r="L92" s="198">
        <v>0.34</v>
      </c>
      <c r="M92" s="198">
        <v>2.14</v>
      </c>
      <c r="N92" s="198">
        <v>1.84</v>
      </c>
      <c r="O92" s="198">
        <v>2.6</v>
      </c>
      <c r="P92" s="198">
        <v>0.87</v>
      </c>
      <c r="Q92" s="198">
        <v>0.26</v>
      </c>
      <c r="R92" s="198">
        <v>0.33</v>
      </c>
      <c r="S92" s="198">
        <v>0.41</v>
      </c>
      <c r="T92" s="198">
        <v>0</v>
      </c>
      <c r="U92" s="198">
        <v>2.2000000000000002</v>
      </c>
      <c r="V92" s="198">
        <v>0.22</v>
      </c>
      <c r="W92" s="198">
        <v>0.72</v>
      </c>
      <c r="X92" s="198">
        <v>2.2999999999999998</v>
      </c>
      <c r="Y92" s="198">
        <v>0</v>
      </c>
      <c r="Z92" s="198">
        <v>4.33</v>
      </c>
      <c r="AA92" s="198">
        <v>1.0900000000000001</v>
      </c>
      <c r="AB92" s="198">
        <v>0</v>
      </c>
      <c r="AC92" s="198">
        <v>-22.74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28.29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98.85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9.07</v>
      </c>
      <c r="L93" s="198">
        <v>0.34</v>
      </c>
      <c r="M93" s="198">
        <v>2.14</v>
      </c>
      <c r="N93" s="198">
        <v>1.84</v>
      </c>
      <c r="O93" s="198">
        <v>2.6</v>
      </c>
      <c r="P93" s="198">
        <v>0.88</v>
      </c>
      <c r="Q93" s="198">
        <v>0.26</v>
      </c>
      <c r="R93" s="198">
        <v>0.33</v>
      </c>
      <c r="S93" s="198">
        <v>0.41</v>
      </c>
      <c r="T93" s="198">
        <v>0</v>
      </c>
      <c r="U93" s="198">
        <v>2.2000000000000002</v>
      </c>
      <c r="V93" s="198">
        <v>0.22</v>
      </c>
      <c r="W93" s="198">
        <v>0.72</v>
      </c>
      <c r="X93" s="198">
        <v>2.2999999999999998</v>
      </c>
      <c r="Y93" s="198">
        <v>0</v>
      </c>
      <c r="Z93" s="198">
        <v>4.33</v>
      </c>
      <c r="AA93" s="198">
        <v>1.0900000000000001</v>
      </c>
      <c r="AB93" s="198">
        <v>0</v>
      </c>
      <c r="AC93" s="198">
        <v>-12.25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14.6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98.85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9.07</v>
      </c>
      <c r="L94" s="198">
        <v>0.34</v>
      </c>
      <c r="M94" s="198">
        <v>2.14</v>
      </c>
      <c r="N94" s="198">
        <v>1.84</v>
      </c>
      <c r="O94" s="198">
        <v>2.6</v>
      </c>
      <c r="P94" s="198">
        <v>0.88</v>
      </c>
      <c r="Q94" s="198">
        <v>0.26</v>
      </c>
      <c r="R94" s="198">
        <v>0.33</v>
      </c>
      <c r="S94" s="198">
        <v>0.41</v>
      </c>
      <c r="T94" s="198">
        <v>0</v>
      </c>
      <c r="U94" s="198">
        <v>2.2000000000000002</v>
      </c>
      <c r="V94" s="198">
        <v>0.22</v>
      </c>
      <c r="W94" s="198">
        <v>0.72</v>
      </c>
      <c r="X94" s="198">
        <v>2.2999999999999998</v>
      </c>
      <c r="Y94" s="198">
        <v>0</v>
      </c>
      <c r="Z94" s="198">
        <v>4.33</v>
      </c>
      <c r="AA94" s="198">
        <v>1.0900000000000001</v>
      </c>
      <c r="AB94" s="198">
        <v>0</v>
      </c>
      <c r="AC94" s="198">
        <v>-12.25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14.6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98.85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9.07</v>
      </c>
      <c r="L95" s="198">
        <v>0.34</v>
      </c>
      <c r="M95" s="198">
        <v>2.14</v>
      </c>
      <c r="N95" s="198">
        <v>1.84</v>
      </c>
      <c r="O95" s="198">
        <v>2.6</v>
      </c>
      <c r="P95" s="198">
        <v>0.88</v>
      </c>
      <c r="Q95" s="198">
        <v>0.26</v>
      </c>
      <c r="R95" s="198">
        <v>0.33</v>
      </c>
      <c r="S95" s="198">
        <v>0.41</v>
      </c>
      <c r="T95" s="198">
        <v>0</v>
      </c>
      <c r="U95" s="198">
        <v>2.2000000000000002</v>
      </c>
      <c r="V95" s="198">
        <v>0.22</v>
      </c>
      <c r="W95" s="198">
        <v>0.72</v>
      </c>
      <c r="X95" s="198">
        <v>2.2999999999999998</v>
      </c>
      <c r="Y95" s="198">
        <v>0</v>
      </c>
      <c r="Z95" s="198">
        <v>4.33</v>
      </c>
      <c r="AA95" s="198">
        <v>1.0900000000000001</v>
      </c>
      <c r="AB95" s="198">
        <v>0</v>
      </c>
      <c r="AC95" s="198">
        <v>-22.77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14.64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98.85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9.07</v>
      </c>
      <c r="L96" s="198">
        <v>0.34</v>
      </c>
      <c r="M96" s="198">
        <v>2.14</v>
      </c>
      <c r="N96" s="198">
        <v>1.84</v>
      </c>
      <c r="O96" s="198">
        <v>2.6</v>
      </c>
      <c r="P96" s="198">
        <v>0.88</v>
      </c>
      <c r="Q96" s="198">
        <v>0.26</v>
      </c>
      <c r="R96" s="198">
        <v>0.33</v>
      </c>
      <c r="S96" s="198">
        <v>0.41</v>
      </c>
      <c r="T96" s="198">
        <v>0</v>
      </c>
      <c r="U96" s="198">
        <v>2.2000000000000002</v>
      </c>
      <c r="V96" s="198">
        <v>0.22</v>
      </c>
      <c r="W96" s="198">
        <v>0.72</v>
      </c>
      <c r="X96" s="198">
        <v>2.2999999999999998</v>
      </c>
      <c r="Y96" s="198">
        <v>0</v>
      </c>
      <c r="Z96" s="198">
        <v>4.33</v>
      </c>
      <c r="AA96" s="198">
        <v>1.0900000000000001</v>
      </c>
      <c r="AB96" s="198">
        <v>0</v>
      </c>
      <c r="AC96" s="198">
        <v>-22.77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23.02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98.85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9.07</v>
      </c>
      <c r="L97" s="198">
        <v>0.34</v>
      </c>
      <c r="M97" s="198">
        <v>2.14</v>
      </c>
      <c r="N97" s="198">
        <v>1.84</v>
      </c>
      <c r="O97" s="198">
        <v>2.6</v>
      </c>
      <c r="P97" s="198">
        <v>0.88</v>
      </c>
      <c r="Q97" s="198">
        <v>0.26</v>
      </c>
      <c r="R97" s="198">
        <v>0.33</v>
      </c>
      <c r="S97" s="198">
        <v>0.41</v>
      </c>
      <c r="T97" s="198">
        <v>0</v>
      </c>
      <c r="U97" s="198">
        <v>2.2000000000000002</v>
      </c>
      <c r="V97" s="198">
        <v>0.22</v>
      </c>
      <c r="W97" s="198">
        <v>0.72</v>
      </c>
      <c r="X97" s="198">
        <v>2.2999999999999998</v>
      </c>
      <c r="Y97" s="198">
        <v>0</v>
      </c>
      <c r="Z97" s="198">
        <v>4.33</v>
      </c>
      <c r="AA97" s="198">
        <v>1.0900000000000001</v>
      </c>
      <c r="AB97" s="198">
        <v>0</v>
      </c>
      <c r="AC97" s="198">
        <v>-4.25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31.33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158.41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9.07</v>
      </c>
      <c r="L98" s="198">
        <v>0.34</v>
      </c>
      <c r="M98" s="198">
        <v>2.14</v>
      </c>
      <c r="N98" s="198">
        <v>1.84</v>
      </c>
      <c r="O98" s="198">
        <v>2.6</v>
      </c>
      <c r="P98" s="198">
        <v>0.88</v>
      </c>
      <c r="Q98" s="198">
        <v>0.26</v>
      </c>
      <c r="R98" s="198">
        <v>0.33</v>
      </c>
      <c r="S98" s="198">
        <v>0.41</v>
      </c>
      <c r="T98" s="198">
        <v>0</v>
      </c>
      <c r="U98" s="198">
        <v>2.2000000000000002</v>
      </c>
      <c r="V98" s="198">
        <v>0.22</v>
      </c>
      <c r="W98" s="198">
        <v>0.72</v>
      </c>
      <c r="X98" s="198">
        <v>2.2999999999999998</v>
      </c>
      <c r="Y98" s="198">
        <v>0</v>
      </c>
      <c r="Z98" s="198">
        <v>4.33</v>
      </c>
      <c r="AA98" s="198">
        <v>1.0900000000000001</v>
      </c>
      <c r="AB98" s="198">
        <v>0</v>
      </c>
      <c r="AC98" s="198">
        <v>-4.25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31.33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154.93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9.3400000000000011E-3</v>
      </c>
      <c r="E99">
        <f t="shared" si="0"/>
        <v>0</v>
      </c>
      <c r="F99">
        <f t="shared" si="0"/>
        <v>8.9337500000000181E-2</v>
      </c>
      <c r="G99">
        <f t="shared" si="0"/>
        <v>1.2592499999999993E-2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0.36279999999999951</v>
      </c>
      <c r="L99">
        <f t="shared" si="0"/>
        <v>8.1599999999999989E-3</v>
      </c>
      <c r="M99">
        <f t="shared" si="0"/>
        <v>5.1599999999999882E-2</v>
      </c>
      <c r="N99">
        <f t="shared" si="0"/>
        <v>4.4160000000000067E-2</v>
      </c>
      <c r="O99">
        <f t="shared" si="0"/>
        <v>6.2399999999999907E-2</v>
      </c>
      <c r="P99">
        <f t="shared" si="0"/>
        <v>2.0887500000000021E-2</v>
      </c>
      <c r="Q99">
        <f t="shared" si="0"/>
        <v>7.0450000000000165E-3</v>
      </c>
      <c r="R99">
        <f t="shared" si="0"/>
        <v>2.0337499999999977E-2</v>
      </c>
      <c r="S99">
        <f t="shared" si="0"/>
        <v>9.8399999999999876E-3</v>
      </c>
      <c r="T99">
        <f t="shared" si="0"/>
        <v>0</v>
      </c>
      <c r="U99">
        <f t="shared" si="0"/>
        <v>5.2799999999999916E-2</v>
      </c>
      <c r="V99">
        <f t="shared" si="0"/>
        <v>5.2799999999999982E-3</v>
      </c>
      <c r="W99">
        <f t="shared" si="0"/>
        <v>1.7279999999999983E-2</v>
      </c>
      <c r="X99">
        <f t="shared" si="0"/>
        <v>5.5200000000000089E-2</v>
      </c>
      <c r="Y99">
        <f t="shared" si="0"/>
        <v>0</v>
      </c>
      <c r="Z99">
        <f t="shared" si="0"/>
        <v>0.10391999999999994</v>
      </c>
      <c r="AA99">
        <f t="shared" si="0"/>
        <v>2.6160000000000058E-2</v>
      </c>
      <c r="AB99">
        <f t="shared" si="0"/>
        <v>0</v>
      </c>
      <c r="AC99">
        <f t="shared" si="0"/>
        <v>0.35194999999999976</v>
      </c>
      <c r="AD99">
        <f t="shared" si="0"/>
        <v>-1.5730000000000004E-2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1.0861749999999999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4.482005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4.1399999999999997</v>
      </c>
      <c r="G3" s="198">
        <v>0</v>
      </c>
      <c r="H3" s="198">
        <v>0</v>
      </c>
      <c r="I3" s="198">
        <v>0</v>
      </c>
      <c r="J3" s="198">
        <v>0</v>
      </c>
      <c r="K3" s="198">
        <v>5.84</v>
      </c>
      <c r="L3" s="198">
        <v>1.93</v>
      </c>
      <c r="M3" s="198">
        <v>0</v>
      </c>
      <c r="N3" s="198">
        <v>1.07</v>
      </c>
      <c r="O3" s="198">
        <v>1.78</v>
      </c>
      <c r="P3" s="198">
        <v>2.21</v>
      </c>
      <c r="Q3" s="198">
        <v>0.19</v>
      </c>
      <c r="R3" s="198">
        <v>0.38</v>
      </c>
      <c r="S3" s="198">
        <v>0.24</v>
      </c>
      <c r="T3" s="198">
        <v>0</v>
      </c>
      <c r="U3" s="198">
        <v>8.08</v>
      </c>
      <c r="V3" s="198">
        <v>0.13</v>
      </c>
      <c r="W3" s="198">
        <v>0.42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11.11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13.58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119.76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4.1399999999999997</v>
      </c>
      <c r="G4" s="198">
        <v>0</v>
      </c>
      <c r="H4" s="198">
        <v>0</v>
      </c>
      <c r="I4" s="198">
        <v>0</v>
      </c>
      <c r="J4" s="198">
        <v>0</v>
      </c>
      <c r="K4" s="198">
        <v>5.84</v>
      </c>
      <c r="L4" s="198">
        <v>1.93</v>
      </c>
      <c r="M4" s="198">
        <v>0</v>
      </c>
      <c r="N4" s="198">
        <v>1.07</v>
      </c>
      <c r="O4" s="198">
        <v>1.78</v>
      </c>
      <c r="P4" s="198">
        <v>2.21</v>
      </c>
      <c r="Q4" s="198">
        <v>0.19</v>
      </c>
      <c r="R4" s="198">
        <v>0.38</v>
      </c>
      <c r="S4" s="198">
        <v>0.24</v>
      </c>
      <c r="T4" s="198">
        <v>0</v>
      </c>
      <c r="U4" s="198">
        <v>8.08</v>
      </c>
      <c r="V4" s="198">
        <v>0.13</v>
      </c>
      <c r="W4" s="198">
        <v>0.42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11.11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14.73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119.76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4.1399999999999997</v>
      </c>
      <c r="G5" s="198">
        <v>0</v>
      </c>
      <c r="H5" s="198">
        <v>0</v>
      </c>
      <c r="I5" s="198">
        <v>0</v>
      </c>
      <c r="J5" s="198">
        <v>0</v>
      </c>
      <c r="K5" s="198">
        <v>5.84</v>
      </c>
      <c r="L5" s="198">
        <v>1.93</v>
      </c>
      <c r="M5" s="198">
        <v>0</v>
      </c>
      <c r="N5" s="198">
        <v>1.07</v>
      </c>
      <c r="O5" s="198">
        <v>1.78</v>
      </c>
      <c r="P5" s="198">
        <v>2.21</v>
      </c>
      <c r="Q5" s="198">
        <v>0.19</v>
      </c>
      <c r="R5" s="198">
        <v>0.38</v>
      </c>
      <c r="S5" s="198">
        <v>0.24</v>
      </c>
      <c r="T5" s="198">
        <v>0</v>
      </c>
      <c r="U5" s="198">
        <v>8.08</v>
      </c>
      <c r="V5" s="198">
        <v>0.13</v>
      </c>
      <c r="W5" s="198">
        <v>0.42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11.11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13.58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119.76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4.1399999999999997</v>
      </c>
      <c r="G6" s="198">
        <v>0</v>
      </c>
      <c r="H6" s="198">
        <v>0</v>
      </c>
      <c r="I6" s="198">
        <v>0</v>
      </c>
      <c r="J6" s="198">
        <v>0</v>
      </c>
      <c r="K6" s="198">
        <v>5.84</v>
      </c>
      <c r="L6" s="198">
        <v>1.93</v>
      </c>
      <c r="M6" s="198">
        <v>0</v>
      </c>
      <c r="N6" s="198">
        <v>1.07</v>
      </c>
      <c r="O6" s="198">
        <v>1.78</v>
      </c>
      <c r="P6" s="198">
        <v>2.21</v>
      </c>
      <c r="Q6" s="198">
        <v>0.19</v>
      </c>
      <c r="R6" s="198">
        <v>0.38</v>
      </c>
      <c r="S6" s="198">
        <v>0.24</v>
      </c>
      <c r="T6" s="198">
        <v>0</v>
      </c>
      <c r="U6" s="198">
        <v>8.08</v>
      </c>
      <c r="V6" s="198">
        <v>0.13</v>
      </c>
      <c r="W6" s="198">
        <v>0.42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11.11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15.77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119.76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4.1399999999999997</v>
      </c>
      <c r="G7" s="198">
        <v>0</v>
      </c>
      <c r="H7" s="198">
        <v>0</v>
      </c>
      <c r="I7" s="198">
        <v>0</v>
      </c>
      <c r="J7" s="198">
        <v>0</v>
      </c>
      <c r="K7" s="198">
        <v>5.84</v>
      </c>
      <c r="L7" s="198">
        <v>1.93</v>
      </c>
      <c r="M7" s="198">
        <v>0</v>
      </c>
      <c r="N7" s="198">
        <v>1.07</v>
      </c>
      <c r="O7" s="198">
        <v>1.78</v>
      </c>
      <c r="P7" s="198">
        <v>2.21</v>
      </c>
      <c r="Q7" s="198">
        <v>0.19</v>
      </c>
      <c r="R7" s="198">
        <v>0.38</v>
      </c>
      <c r="S7" s="198">
        <v>0.24</v>
      </c>
      <c r="T7" s="198">
        <v>0</v>
      </c>
      <c r="U7" s="198">
        <v>8.08</v>
      </c>
      <c r="V7" s="198">
        <v>0.13</v>
      </c>
      <c r="W7" s="198">
        <v>0.42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11.11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14.73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119.76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4.1399999999999997</v>
      </c>
      <c r="G8" s="198">
        <v>0</v>
      </c>
      <c r="H8" s="198">
        <v>0</v>
      </c>
      <c r="I8" s="198">
        <v>0</v>
      </c>
      <c r="J8" s="198">
        <v>0</v>
      </c>
      <c r="K8" s="198">
        <v>5.84</v>
      </c>
      <c r="L8" s="198">
        <v>1.93</v>
      </c>
      <c r="M8" s="198">
        <v>0</v>
      </c>
      <c r="N8" s="198">
        <v>1.07</v>
      </c>
      <c r="O8" s="198">
        <v>1.78</v>
      </c>
      <c r="P8" s="198">
        <v>2.21</v>
      </c>
      <c r="Q8" s="198">
        <v>0.19</v>
      </c>
      <c r="R8" s="198">
        <v>0.38</v>
      </c>
      <c r="S8" s="198">
        <v>0.24</v>
      </c>
      <c r="T8" s="198">
        <v>0</v>
      </c>
      <c r="U8" s="198">
        <v>8.08</v>
      </c>
      <c r="V8" s="198">
        <v>0.13</v>
      </c>
      <c r="W8" s="198">
        <v>0.42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11.11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13.58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119.76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5.84</v>
      </c>
      <c r="L9" s="198">
        <v>1.93</v>
      </c>
      <c r="M9" s="198">
        <v>0</v>
      </c>
      <c r="N9" s="198">
        <v>1.07</v>
      </c>
      <c r="O9" s="198">
        <v>1.78</v>
      </c>
      <c r="P9" s="198">
        <v>2.21</v>
      </c>
      <c r="Q9" s="198">
        <v>0.19</v>
      </c>
      <c r="R9" s="198">
        <v>0.38</v>
      </c>
      <c r="S9" s="198">
        <v>0.24</v>
      </c>
      <c r="T9" s="198">
        <v>0</v>
      </c>
      <c r="U9" s="198">
        <v>8.08</v>
      </c>
      <c r="V9" s="198">
        <v>0.13</v>
      </c>
      <c r="W9" s="198">
        <v>0.42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11.11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16.739999999999998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119.76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5.84</v>
      </c>
      <c r="L10" s="198">
        <v>1.93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0.19</v>
      </c>
      <c r="R10" s="198">
        <v>0.38</v>
      </c>
      <c r="S10" s="198">
        <v>0.24</v>
      </c>
      <c r="T10" s="198">
        <v>0</v>
      </c>
      <c r="U10" s="198">
        <v>8.08</v>
      </c>
      <c r="V10" s="198">
        <v>0.13</v>
      </c>
      <c r="W10" s="198">
        <v>0.42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11.11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15.77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119.76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5.84</v>
      </c>
      <c r="L11" s="198">
        <v>1.93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0.19</v>
      </c>
      <c r="R11" s="198">
        <v>0.31</v>
      </c>
      <c r="S11" s="198">
        <v>0.24</v>
      </c>
      <c r="T11" s="198">
        <v>0</v>
      </c>
      <c r="U11" s="198">
        <v>8.08</v>
      </c>
      <c r="V11" s="198">
        <v>0.13</v>
      </c>
      <c r="W11" s="198">
        <v>0.42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11.11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13.58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119.76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5.84</v>
      </c>
      <c r="L12" s="198">
        <v>1.93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0.19</v>
      </c>
      <c r="R12" s="198">
        <v>0.31</v>
      </c>
      <c r="S12" s="198">
        <v>0.24</v>
      </c>
      <c r="T12" s="198">
        <v>0</v>
      </c>
      <c r="U12" s="198">
        <v>8.08</v>
      </c>
      <c r="V12" s="198">
        <v>0.13</v>
      </c>
      <c r="W12" s="198">
        <v>0.42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10.63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13.58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119.76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5.84</v>
      </c>
      <c r="L13" s="198">
        <v>1.93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0.19</v>
      </c>
      <c r="R13" s="198">
        <v>0.31</v>
      </c>
      <c r="S13" s="198">
        <v>0.24</v>
      </c>
      <c r="T13" s="198">
        <v>0</v>
      </c>
      <c r="U13" s="198">
        <v>8.08</v>
      </c>
      <c r="V13" s="198">
        <v>0.13</v>
      </c>
      <c r="W13" s="198">
        <v>0.42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10.63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15.77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149.76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5.84</v>
      </c>
      <c r="L14" s="198">
        <v>1.93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0.19</v>
      </c>
      <c r="R14" s="198">
        <v>0.31</v>
      </c>
      <c r="S14" s="198">
        <v>0.24</v>
      </c>
      <c r="T14" s="198">
        <v>0</v>
      </c>
      <c r="U14" s="198">
        <v>8.08</v>
      </c>
      <c r="V14" s="198">
        <v>0.13</v>
      </c>
      <c r="W14" s="198">
        <v>0.42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10.63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17.62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149.76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5.84</v>
      </c>
      <c r="L15" s="198">
        <v>1.93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0.19</v>
      </c>
      <c r="R15" s="198">
        <v>0.31</v>
      </c>
      <c r="S15" s="198">
        <v>0.24</v>
      </c>
      <c r="T15" s="198">
        <v>0</v>
      </c>
      <c r="U15" s="198">
        <v>8.08</v>
      </c>
      <c r="V15" s="198">
        <v>0.13</v>
      </c>
      <c r="W15" s="198">
        <v>0.42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10.63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14.73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149.76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5.84</v>
      </c>
      <c r="L16" s="198">
        <v>1.93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0.19</v>
      </c>
      <c r="R16" s="198">
        <v>0.31</v>
      </c>
      <c r="S16" s="198">
        <v>0.24</v>
      </c>
      <c r="T16" s="198">
        <v>0</v>
      </c>
      <c r="U16" s="198">
        <v>8.08</v>
      </c>
      <c r="V16" s="198">
        <v>0.13</v>
      </c>
      <c r="W16" s="198">
        <v>0.42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10.63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14.73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149.76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5.84</v>
      </c>
      <c r="L17" s="198">
        <v>1.93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0.19</v>
      </c>
      <c r="R17" s="198">
        <v>0.31</v>
      </c>
      <c r="S17" s="198">
        <v>0.24</v>
      </c>
      <c r="T17" s="198">
        <v>0</v>
      </c>
      <c r="U17" s="198">
        <v>8.08</v>
      </c>
      <c r="V17" s="198">
        <v>0.13</v>
      </c>
      <c r="W17" s="198">
        <v>0.42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10.63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14.73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149.76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5.84</v>
      </c>
      <c r="L18" s="198">
        <v>1.93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0.19</v>
      </c>
      <c r="R18" s="198">
        <v>0.31</v>
      </c>
      <c r="S18" s="198">
        <v>0.24</v>
      </c>
      <c r="T18" s="198">
        <v>0</v>
      </c>
      <c r="U18" s="198">
        <v>8.08</v>
      </c>
      <c r="V18" s="198">
        <v>0.13</v>
      </c>
      <c r="W18" s="198">
        <v>0.42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11.11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16.739999999999998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149.76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5.84</v>
      </c>
      <c r="L19" s="198">
        <v>1.93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0.19</v>
      </c>
      <c r="R19" s="198">
        <v>0.31</v>
      </c>
      <c r="S19" s="198">
        <v>0.24</v>
      </c>
      <c r="T19" s="198">
        <v>0</v>
      </c>
      <c r="U19" s="198">
        <v>8.08</v>
      </c>
      <c r="V19" s="198">
        <v>0.13</v>
      </c>
      <c r="W19" s="198">
        <v>0.42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11.11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14.73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149.76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5.84</v>
      </c>
      <c r="L20" s="198">
        <v>1.93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0.19</v>
      </c>
      <c r="R20" s="198">
        <v>0.31</v>
      </c>
      <c r="S20" s="198">
        <v>0.24</v>
      </c>
      <c r="T20" s="198">
        <v>0</v>
      </c>
      <c r="U20" s="198">
        <v>8.08</v>
      </c>
      <c r="V20" s="198">
        <v>0.13</v>
      </c>
      <c r="W20" s="198">
        <v>0.42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11.11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14.73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149.76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5.84</v>
      </c>
      <c r="L21" s="198">
        <v>1.93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0.19</v>
      </c>
      <c r="R21" s="198">
        <v>0.31</v>
      </c>
      <c r="S21" s="198">
        <v>0.24</v>
      </c>
      <c r="T21" s="198">
        <v>0</v>
      </c>
      <c r="U21" s="198">
        <v>8.08</v>
      </c>
      <c r="V21" s="198">
        <v>0.13</v>
      </c>
      <c r="W21" s="198">
        <v>0.42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11.11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14.73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149.76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5.84</v>
      </c>
      <c r="L22" s="198">
        <v>1.93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0.19</v>
      </c>
      <c r="R22" s="198">
        <v>0.31</v>
      </c>
      <c r="S22" s="198">
        <v>0.24</v>
      </c>
      <c r="T22" s="198">
        <v>0</v>
      </c>
      <c r="U22" s="198">
        <v>8.08</v>
      </c>
      <c r="V22" s="198">
        <v>0.13</v>
      </c>
      <c r="W22" s="198">
        <v>0.42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11.11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14.73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149.76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5.84</v>
      </c>
      <c r="L23" s="198">
        <v>1.93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0.19</v>
      </c>
      <c r="R23" s="198">
        <v>0.31</v>
      </c>
      <c r="S23" s="198">
        <v>0.24</v>
      </c>
      <c r="T23" s="198">
        <v>0</v>
      </c>
      <c r="U23" s="198">
        <v>8.08</v>
      </c>
      <c r="V23" s="198">
        <v>0.13</v>
      </c>
      <c r="W23" s="198">
        <v>0.42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11.11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17.62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149.76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5.84</v>
      </c>
      <c r="L24" s="198">
        <v>1.93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0.19</v>
      </c>
      <c r="R24" s="198">
        <v>0.31</v>
      </c>
      <c r="S24" s="198">
        <v>0.24</v>
      </c>
      <c r="T24" s="198">
        <v>0</v>
      </c>
      <c r="U24" s="198">
        <v>8.08</v>
      </c>
      <c r="V24" s="198">
        <v>0.13</v>
      </c>
      <c r="W24" s="198">
        <v>0.42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11.11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13.58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149.76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5.84</v>
      </c>
      <c r="L25" s="198">
        <v>1.93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0.19</v>
      </c>
      <c r="R25" s="198">
        <v>0.31</v>
      </c>
      <c r="S25" s="198">
        <v>0.24</v>
      </c>
      <c r="T25" s="198">
        <v>0</v>
      </c>
      <c r="U25" s="198">
        <v>8.08</v>
      </c>
      <c r="V25" s="198">
        <v>0.13</v>
      </c>
      <c r="W25" s="198">
        <v>0.42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11.11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13.58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149.76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5.84</v>
      </c>
      <c r="L26" s="198">
        <v>1.93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0.19</v>
      </c>
      <c r="R26" s="198">
        <v>0.31</v>
      </c>
      <c r="S26" s="198">
        <v>0.24</v>
      </c>
      <c r="T26" s="198">
        <v>0</v>
      </c>
      <c r="U26" s="198">
        <v>8.08</v>
      </c>
      <c r="V26" s="198">
        <v>0.13</v>
      </c>
      <c r="W26" s="198">
        <v>0.42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10.63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13.58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149.76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4.1399999999999997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1.93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0.19</v>
      </c>
      <c r="R27" s="198">
        <v>0.31</v>
      </c>
      <c r="S27" s="198">
        <v>0.24</v>
      </c>
      <c r="T27" s="198">
        <v>0</v>
      </c>
      <c r="U27" s="198">
        <v>8.08</v>
      </c>
      <c r="V27" s="198">
        <v>0.13</v>
      </c>
      <c r="W27" s="198">
        <v>0.42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10.63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17.62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149.76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4.1399999999999997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1.93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0.19</v>
      </c>
      <c r="R28" s="198">
        <v>0.31</v>
      </c>
      <c r="S28" s="198">
        <v>0.24</v>
      </c>
      <c r="T28" s="198">
        <v>0</v>
      </c>
      <c r="U28" s="198">
        <v>8.08</v>
      </c>
      <c r="V28" s="198">
        <v>0.13</v>
      </c>
      <c r="W28" s="198">
        <v>0.42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10.63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17.62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149.76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4.1399999999999997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1.93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0.19</v>
      </c>
      <c r="R29" s="198">
        <v>0.31</v>
      </c>
      <c r="S29" s="198">
        <v>0.24</v>
      </c>
      <c r="T29" s="198">
        <v>0</v>
      </c>
      <c r="U29" s="198">
        <v>8.08</v>
      </c>
      <c r="V29" s="198">
        <v>0.13</v>
      </c>
      <c r="W29" s="198">
        <v>0.42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10.63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13.58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149.76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4.1399999999999997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1.93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0.19</v>
      </c>
      <c r="R30" s="198">
        <v>0.31</v>
      </c>
      <c r="S30" s="198">
        <v>0.24</v>
      </c>
      <c r="T30" s="198">
        <v>0</v>
      </c>
      <c r="U30" s="198">
        <v>8.08</v>
      </c>
      <c r="V30" s="198">
        <v>0.13</v>
      </c>
      <c r="W30" s="198">
        <v>0.42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11.11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149.76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4.1399999999999997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1.93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0.19</v>
      </c>
      <c r="R31" s="198">
        <v>0.88</v>
      </c>
      <c r="S31" s="198">
        <v>0.24</v>
      </c>
      <c r="T31" s="198">
        <v>0</v>
      </c>
      <c r="U31" s="198">
        <v>8.08</v>
      </c>
      <c r="V31" s="198">
        <v>0.13</v>
      </c>
      <c r="W31" s="198">
        <v>0.42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11.11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12.77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149.76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4.1399999999999997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1.93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0.19</v>
      </c>
      <c r="R32" s="198">
        <v>0.88</v>
      </c>
      <c r="S32" s="198">
        <v>0.24</v>
      </c>
      <c r="T32" s="198">
        <v>0</v>
      </c>
      <c r="U32" s="198">
        <v>8.08</v>
      </c>
      <c r="V32" s="198">
        <v>0.13</v>
      </c>
      <c r="W32" s="198">
        <v>0.42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4.41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10.119999999999999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149.76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4.1399999999999997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1.93</v>
      </c>
      <c r="M33" s="198">
        <v>0</v>
      </c>
      <c r="N33" s="198">
        <v>1.07</v>
      </c>
      <c r="O33" s="198">
        <v>1.78</v>
      </c>
      <c r="P33" s="198">
        <v>2.21</v>
      </c>
      <c r="Q33" s="198">
        <v>0.19</v>
      </c>
      <c r="R33" s="198">
        <v>2.27</v>
      </c>
      <c r="S33" s="198">
        <v>0.24</v>
      </c>
      <c r="T33" s="198">
        <v>0</v>
      </c>
      <c r="U33" s="198">
        <v>8.08</v>
      </c>
      <c r="V33" s="198">
        <v>0.13</v>
      </c>
      <c r="W33" s="198">
        <v>0.42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11.11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16.82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149.76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4.1399999999999997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1.93</v>
      </c>
      <c r="M34" s="198">
        <v>0</v>
      </c>
      <c r="N34" s="198">
        <v>1.07</v>
      </c>
      <c r="O34" s="198">
        <v>1.78</v>
      </c>
      <c r="P34" s="198">
        <v>2.21</v>
      </c>
      <c r="Q34" s="198">
        <v>0.19</v>
      </c>
      <c r="R34" s="198">
        <v>2.27</v>
      </c>
      <c r="S34" s="198">
        <v>0.24</v>
      </c>
      <c r="T34" s="198">
        <v>0</v>
      </c>
      <c r="U34" s="198">
        <v>8.08</v>
      </c>
      <c r="V34" s="198">
        <v>0.13</v>
      </c>
      <c r="W34" s="198">
        <v>0.42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11.11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12.77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149.76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4.1399999999999997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1.93</v>
      </c>
      <c r="M35" s="198">
        <v>0</v>
      </c>
      <c r="N35" s="198">
        <v>1.07</v>
      </c>
      <c r="O35" s="198">
        <v>1.78</v>
      </c>
      <c r="P35" s="198">
        <v>2.21</v>
      </c>
      <c r="Q35" s="198">
        <v>0.19</v>
      </c>
      <c r="R35" s="198">
        <v>2.27</v>
      </c>
      <c r="S35" s="198">
        <v>0.24</v>
      </c>
      <c r="T35" s="198">
        <v>0</v>
      </c>
      <c r="U35" s="198">
        <v>8.08</v>
      </c>
      <c r="V35" s="198">
        <v>0.13</v>
      </c>
      <c r="W35" s="198">
        <v>0.42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11.11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15.93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149.76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4.1399999999999997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1.93</v>
      </c>
      <c r="M36" s="198">
        <v>0</v>
      </c>
      <c r="N36" s="198">
        <v>1.07</v>
      </c>
      <c r="O36" s="198">
        <v>1.78</v>
      </c>
      <c r="P36" s="198">
        <v>2.21</v>
      </c>
      <c r="Q36" s="198">
        <v>0.19</v>
      </c>
      <c r="R36" s="198">
        <v>2.27</v>
      </c>
      <c r="S36" s="198">
        <v>0.24</v>
      </c>
      <c r="T36" s="198">
        <v>0</v>
      </c>
      <c r="U36" s="198">
        <v>8.08</v>
      </c>
      <c r="V36" s="198">
        <v>0.13</v>
      </c>
      <c r="W36" s="198">
        <v>0.42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11.11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15.93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149.76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4.1399999999999997</v>
      </c>
      <c r="G37" s="198">
        <v>0</v>
      </c>
      <c r="H37" s="198">
        <v>0</v>
      </c>
      <c r="I37" s="198">
        <v>0</v>
      </c>
      <c r="J37" s="198">
        <v>0</v>
      </c>
      <c r="K37" s="198">
        <v>5.84</v>
      </c>
      <c r="L37" s="198">
        <v>1.93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0.19</v>
      </c>
      <c r="R37" s="198">
        <v>2.27</v>
      </c>
      <c r="S37" s="198">
        <v>0.24</v>
      </c>
      <c r="T37" s="198">
        <v>0</v>
      </c>
      <c r="U37" s="198">
        <v>8.08</v>
      </c>
      <c r="V37" s="198">
        <v>0.13</v>
      </c>
      <c r="W37" s="198">
        <v>0.42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11.32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15.93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149.76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4.1399999999999997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1.93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0.19</v>
      </c>
      <c r="R38" s="198">
        <v>2.27</v>
      </c>
      <c r="S38" s="198">
        <v>0.24</v>
      </c>
      <c r="T38" s="198">
        <v>0</v>
      </c>
      <c r="U38" s="198">
        <v>8.08</v>
      </c>
      <c r="V38" s="198">
        <v>0.13</v>
      </c>
      <c r="W38" s="198">
        <v>0.42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11.32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15.93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149.76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4.1399999999999997</v>
      </c>
      <c r="G39" s="198">
        <v>0</v>
      </c>
      <c r="H39" s="198">
        <v>0</v>
      </c>
      <c r="I39" s="198">
        <v>0</v>
      </c>
      <c r="J39" s="198">
        <v>0</v>
      </c>
      <c r="K39" s="198">
        <v>5.84</v>
      </c>
      <c r="L39" s="198">
        <v>1.93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0.19</v>
      </c>
      <c r="R39" s="198">
        <v>2.27</v>
      </c>
      <c r="S39" s="198">
        <v>0.24</v>
      </c>
      <c r="T39" s="198">
        <v>0</v>
      </c>
      <c r="U39" s="198">
        <v>8.08</v>
      </c>
      <c r="V39" s="198">
        <v>0.13</v>
      </c>
      <c r="W39" s="198">
        <v>0.42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11.32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15.93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149.76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4.1399999999999997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1.93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0.19</v>
      </c>
      <c r="R40" s="198">
        <v>2.27</v>
      </c>
      <c r="S40" s="198">
        <v>0.24</v>
      </c>
      <c r="T40" s="198">
        <v>0</v>
      </c>
      <c r="U40" s="198">
        <v>8.08</v>
      </c>
      <c r="V40" s="198">
        <v>0.13</v>
      </c>
      <c r="W40" s="198">
        <v>0.42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11.32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15.93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149.76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4.1399999999999997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1.93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0.19</v>
      </c>
      <c r="R41" s="198">
        <v>2.27</v>
      </c>
      <c r="S41" s="198">
        <v>0.24</v>
      </c>
      <c r="T41" s="198">
        <v>0</v>
      </c>
      <c r="U41" s="198">
        <v>8.08</v>
      </c>
      <c r="V41" s="198">
        <v>0.13</v>
      </c>
      <c r="W41" s="198">
        <v>0.42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11.32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15.93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149.76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4.1399999999999997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1.93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0.19</v>
      </c>
      <c r="R42" s="198">
        <v>2.27</v>
      </c>
      <c r="S42" s="198">
        <v>0.24</v>
      </c>
      <c r="T42" s="198">
        <v>0</v>
      </c>
      <c r="U42" s="198">
        <v>8.08</v>
      </c>
      <c r="V42" s="198">
        <v>0.13</v>
      </c>
      <c r="W42" s="198">
        <v>0.42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11.32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13.92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149.76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4.1399999999999997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1.93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0.19</v>
      </c>
      <c r="R43" s="198">
        <v>0.38</v>
      </c>
      <c r="S43" s="198">
        <v>0.24</v>
      </c>
      <c r="T43" s="198">
        <v>0</v>
      </c>
      <c r="U43" s="198">
        <v>8.08</v>
      </c>
      <c r="V43" s="198">
        <v>0.13</v>
      </c>
      <c r="W43" s="198">
        <v>0.42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11.54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13.92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149.76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4.1399999999999997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1.93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0.19</v>
      </c>
      <c r="R44" s="198">
        <v>0.38</v>
      </c>
      <c r="S44" s="198">
        <v>0.24</v>
      </c>
      <c r="T44" s="198">
        <v>0</v>
      </c>
      <c r="U44" s="198">
        <v>8.08</v>
      </c>
      <c r="V44" s="198">
        <v>0.13</v>
      </c>
      <c r="W44" s="198">
        <v>0.42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11.54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12.95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149.76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4.1399999999999997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1.93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0.18</v>
      </c>
      <c r="R45" s="198">
        <v>0.35</v>
      </c>
      <c r="S45" s="198">
        <v>0.24</v>
      </c>
      <c r="T45" s="198">
        <v>0</v>
      </c>
      <c r="U45" s="198">
        <v>8.08</v>
      </c>
      <c r="V45" s="198">
        <v>0.13</v>
      </c>
      <c r="W45" s="198">
        <v>0.42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11.54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12.95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149.76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4.1399999999999997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1.93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0.18</v>
      </c>
      <c r="R46" s="198">
        <v>0.3</v>
      </c>
      <c r="S46" s="198">
        <v>0.24</v>
      </c>
      <c r="T46" s="198">
        <v>0</v>
      </c>
      <c r="U46" s="198">
        <v>8.08</v>
      </c>
      <c r="V46" s="198">
        <v>0.13</v>
      </c>
      <c r="W46" s="198">
        <v>0.42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11.54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12.95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149.76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4.1399999999999997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1.93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0.18</v>
      </c>
      <c r="R47" s="198">
        <v>0.3</v>
      </c>
      <c r="S47" s="198">
        <v>0.24</v>
      </c>
      <c r="T47" s="198">
        <v>0</v>
      </c>
      <c r="U47" s="198">
        <v>8.08</v>
      </c>
      <c r="V47" s="198">
        <v>0.13</v>
      </c>
      <c r="W47" s="198">
        <v>0.42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13.11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28.87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135.74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4.1399999999999997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1.93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0.18</v>
      </c>
      <c r="R48" s="198">
        <v>0.3</v>
      </c>
      <c r="S48" s="198">
        <v>0.24</v>
      </c>
      <c r="T48" s="198">
        <v>0</v>
      </c>
      <c r="U48" s="198">
        <v>8.08</v>
      </c>
      <c r="V48" s="198">
        <v>0.13</v>
      </c>
      <c r="W48" s="198">
        <v>0.42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14.11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28.87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135.74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4.1399999999999997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1.93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0.18</v>
      </c>
      <c r="R49" s="198">
        <v>0.3</v>
      </c>
      <c r="S49" s="198">
        <v>0.24</v>
      </c>
      <c r="T49" s="198">
        <v>0</v>
      </c>
      <c r="U49" s="198">
        <v>8.08</v>
      </c>
      <c r="V49" s="198">
        <v>0.13</v>
      </c>
      <c r="W49" s="198">
        <v>0.42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14.11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28.87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142.31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4.1399999999999997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1.93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0.18</v>
      </c>
      <c r="R50" s="198">
        <v>0.3</v>
      </c>
      <c r="S50" s="198">
        <v>0.24</v>
      </c>
      <c r="T50" s="198">
        <v>0</v>
      </c>
      <c r="U50" s="198">
        <v>8.08</v>
      </c>
      <c r="V50" s="198">
        <v>0.13</v>
      </c>
      <c r="W50" s="198">
        <v>0.42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14.11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28.87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135.74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4.1399999999999997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1.93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0.18</v>
      </c>
      <c r="R51" s="198">
        <v>0.3</v>
      </c>
      <c r="S51" s="198">
        <v>0.24</v>
      </c>
      <c r="T51" s="198">
        <v>0</v>
      </c>
      <c r="U51" s="198">
        <v>8.08</v>
      </c>
      <c r="V51" s="198">
        <v>0.13</v>
      </c>
      <c r="W51" s="198">
        <v>0.42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14.25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28.87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143.52000000000001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4.1399999999999997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1.93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0.18</v>
      </c>
      <c r="R52" s="198">
        <v>0.3</v>
      </c>
      <c r="S52" s="198">
        <v>0.24</v>
      </c>
      <c r="T52" s="198">
        <v>0</v>
      </c>
      <c r="U52" s="198">
        <v>8.08</v>
      </c>
      <c r="V52" s="198">
        <v>0.13</v>
      </c>
      <c r="W52" s="198">
        <v>0.42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14.25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28.87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143.52000000000001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4.1399999999999997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1.93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0.18</v>
      </c>
      <c r="R53" s="198">
        <v>0.3</v>
      </c>
      <c r="S53" s="198">
        <v>0.24</v>
      </c>
      <c r="T53" s="198">
        <v>0</v>
      </c>
      <c r="U53" s="198">
        <v>8.08</v>
      </c>
      <c r="V53" s="198">
        <v>0.13</v>
      </c>
      <c r="W53" s="198">
        <v>0.42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14.25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28.87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143.52000000000001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4.1399999999999997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1.93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0.18</v>
      </c>
      <c r="R54" s="198">
        <v>0.3</v>
      </c>
      <c r="S54" s="198">
        <v>0.24</v>
      </c>
      <c r="T54" s="198">
        <v>0</v>
      </c>
      <c r="U54" s="198">
        <v>8.08</v>
      </c>
      <c r="V54" s="198">
        <v>0.13</v>
      </c>
      <c r="W54" s="198">
        <v>0.42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14.25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28.87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143.52000000000001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4.1399999999999997</v>
      </c>
      <c r="G55" s="198">
        <v>0</v>
      </c>
      <c r="H55" s="198">
        <v>0</v>
      </c>
      <c r="I55" s="198">
        <v>0</v>
      </c>
      <c r="J55" s="198">
        <v>0</v>
      </c>
      <c r="K55" s="198">
        <v>5.84</v>
      </c>
      <c r="L55" s="198">
        <v>1.93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0.18</v>
      </c>
      <c r="R55" s="198">
        <v>0.3</v>
      </c>
      <c r="S55" s="198">
        <v>0.24</v>
      </c>
      <c r="T55" s="198">
        <v>0</v>
      </c>
      <c r="U55" s="198">
        <v>8.08</v>
      </c>
      <c r="V55" s="198">
        <v>0.13</v>
      </c>
      <c r="W55" s="198">
        <v>0.42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14.25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14.97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143.52000000000001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4.1399999999999997</v>
      </c>
      <c r="G56" s="198">
        <v>0</v>
      </c>
      <c r="H56" s="198">
        <v>0</v>
      </c>
      <c r="I56" s="198">
        <v>0</v>
      </c>
      <c r="J56" s="198">
        <v>0</v>
      </c>
      <c r="K56" s="198">
        <v>5.84</v>
      </c>
      <c r="L56" s="198">
        <v>1.93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0.18</v>
      </c>
      <c r="R56" s="198">
        <v>0.3</v>
      </c>
      <c r="S56" s="198">
        <v>0.24</v>
      </c>
      <c r="T56" s="198">
        <v>0</v>
      </c>
      <c r="U56" s="198">
        <v>8.08</v>
      </c>
      <c r="V56" s="198">
        <v>0.13</v>
      </c>
      <c r="W56" s="198">
        <v>0.42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14.25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14.97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143.52000000000001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4.1399999999999997</v>
      </c>
      <c r="G57" s="198">
        <v>0</v>
      </c>
      <c r="H57" s="198">
        <v>0</v>
      </c>
      <c r="I57" s="198">
        <v>0</v>
      </c>
      <c r="J57" s="198">
        <v>0</v>
      </c>
      <c r="K57" s="198">
        <v>5.84</v>
      </c>
      <c r="L57" s="198">
        <v>1.93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0.18</v>
      </c>
      <c r="R57" s="198">
        <v>0.3</v>
      </c>
      <c r="S57" s="198">
        <v>0.24</v>
      </c>
      <c r="T57" s="198">
        <v>0</v>
      </c>
      <c r="U57" s="198">
        <v>8.08</v>
      </c>
      <c r="V57" s="198">
        <v>0.13</v>
      </c>
      <c r="W57" s="198">
        <v>0.42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14.25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29.4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143.52000000000001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4.1399999999999997</v>
      </c>
      <c r="G58" s="198">
        <v>0</v>
      </c>
      <c r="H58" s="198">
        <v>0</v>
      </c>
      <c r="I58" s="198">
        <v>0</v>
      </c>
      <c r="J58" s="198">
        <v>0</v>
      </c>
      <c r="K58" s="198">
        <v>5.84</v>
      </c>
      <c r="L58" s="198">
        <v>1.93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0.18</v>
      </c>
      <c r="R58" s="198">
        <v>0.3</v>
      </c>
      <c r="S58" s="198">
        <v>0.24</v>
      </c>
      <c r="T58" s="198">
        <v>0</v>
      </c>
      <c r="U58" s="198">
        <v>8.08</v>
      </c>
      <c r="V58" s="198">
        <v>0.13</v>
      </c>
      <c r="W58" s="198">
        <v>0.42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14.25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29.4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143.52000000000001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4.1399999999999997</v>
      </c>
      <c r="G59" s="198">
        <v>0</v>
      </c>
      <c r="H59" s="198">
        <v>0</v>
      </c>
      <c r="I59" s="198">
        <v>0</v>
      </c>
      <c r="J59" s="198">
        <v>0</v>
      </c>
      <c r="K59" s="198">
        <v>5.84</v>
      </c>
      <c r="L59" s="198">
        <v>1.93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0.15</v>
      </c>
      <c r="R59" s="198">
        <v>0.3</v>
      </c>
      <c r="S59" s="198">
        <v>0.24</v>
      </c>
      <c r="T59" s="198">
        <v>0</v>
      </c>
      <c r="U59" s="198">
        <v>8.08</v>
      </c>
      <c r="V59" s="198">
        <v>0.13</v>
      </c>
      <c r="W59" s="198">
        <v>0.42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14.25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29.4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143.52000000000001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4.1399999999999997</v>
      </c>
      <c r="G60" s="198">
        <v>0</v>
      </c>
      <c r="H60" s="198">
        <v>0</v>
      </c>
      <c r="I60" s="198">
        <v>0</v>
      </c>
      <c r="J60" s="198">
        <v>0</v>
      </c>
      <c r="K60" s="198">
        <v>5.84</v>
      </c>
      <c r="L60" s="198">
        <v>1.93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0.15</v>
      </c>
      <c r="R60" s="198">
        <v>0.3</v>
      </c>
      <c r="S60" s="198">
        <v>0.24</v>
      </c>
      <c r="T60" s="198">
        <v>0</v>
      </c>
      <c r="U60" s="198">
        <v>8.08</v>
      </c>
      <c r="V60" s="198">
        <v>0.13</v>
      </c>
      <c r="W60" s="198">
        <v>0.42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14.25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29.4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143.52000000000001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4.1399999999999997</v>
      </c>
      <c r="G61" s="198">
        <v>0</v>
      </c>
      <c r="H61" s="198">
        <v>0</v>
      </c>
      <c r="I61" s="198">
        <v>0</v>
      </c>
      <c r="J61" s="198">
        <v>0</v>
      </c>
      <c r="K61" s="198">
        <v>5.84</v>
      </c>
      <c r="L61" s="198">
        <v>1.93</v>
      </c>
      <c r="M61" s="198">
        <v>0</v>
      </c>
      <c r="N61" s="198">
        <v>1.07</v>
      </c>
      <c r="O61" s="198">
        <v>1.78</v>
      </c>
      <c r="P61" s="198">
        <v>2.21</v>
      </c>
      <c r="Q61" s="198">
        <v>0.15</v>
      </c>
      <c r="R61" s="198">
        <v>0.3</v>
      </c>
      <c r="S61" s="198">
        <v>0.24</v>
      </c>
      <c r="T61" s="198">
        <v>0</v>
      </c>
      <c r="U61" s="198">
        <v>8.08</v>
      </c>
      <c r="V61" s="198">
        <v>0.13</v>
      </c>
      <c r="W61" s="198">
        <v>0.42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14.25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29.4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143.52000000000001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4.1399999999999997</v>
      </c>
      <c r="G62" s="198">
        <v>0</v>
      </c>
      <c r="H62" s="198">
        <v>0</v>
      </c>
      <c r="I62" s="198">
        <v>0</v>
      </c>
      <c r="J62" s="198">
        <v>0</v>
      </c>
      <c r="K62" s="198">
        <v>5.84</v>
      </c>
      <c r="L62" s="198">
        <v>1.93</v>
      </c>
      <c r="M62" s="198">
        <v>0</v>
      </c>
      <c r="N62" s="198">
        <v>1.07</v>
      </c>
      <c r="O62" s="198">
        <v>1.78</v>
      </c>
      <c r="P62" s="198">
        <v>2.21</v>
      </c>
      <c r="Q62" s="198">
        <v>0.15</v>
      </c>
      <c r="R62" s="198">
        <v>0.3</v>
      </c>
      <c r="S62" s="198">
        <v>0.24</v>
      </c>
      <c r="T62" s="198">
        <v>0</v>
      </c>
      <c r="U62" s="198">
        <v>8.08</v>
      </c>
      <c r="V62" s="198">
        <v>0.13</v>
      </c>
      <c r="W62" s="198">
        <v>0.42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14.25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21.27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143.52000000000001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1.38</v>
      </c>
      <c r="G63" s="198">
        <v>0</v>
      </c>
      <c r="H63" s="198">
        <v>0</v>
      </c>
      <c r="I63" s="198">
        <v>0</v>
      </c>
      <c r="J63" s="198">
        <v>0</v>
      </c>
      <c r="K63" s="198">
        <v>5.84</v>
      </c>
      <c r="L63" s="198">
        <v>1.93</v>
      </c>
      <c r="M63" s="198">
        <v>0</v>
      </c>
      <c r="N63" s="198">
        <v>1.07</v>
      </c>
      <c r="O63" s="198">
        <v>1.78</v>
      </c>
      <c r="P63" s="198">
        <v>2.21</v>
      </c>
      <c r="Q63" s="198">
        <v>0.15</v>
      </c>
      <c r="R63" s="198">
        <v>0.3</v>
      </c>
      <c r="S63" s="198">
        <v>0.24</v>
      </c>
      <c r="T63" s="198">
        <v>0</v>
      </c>
      <c r="U63" s="198">
        <v>8.08</v>
      </c>
      <c r="V63" s="198">
        <v>0.13</v>
      </c>
      <c r="W63" s="198">
        <v>0.42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14.25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21.27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143.52000000000001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0.69</v>
      </c>
      <c r="G64" s="198">
        <v>0.69</v>
      </c>
      <c r="H64" s="198">
        <v>0</v>
      </c>
      <c r="I64" s="198">
        <v>0</v>
      </c>
      <c r="J64" s="198">
        <v>0</v>
      </c>
      <c r="K64" s="198">
        <v>5.84</v>
      </c>
      <c r="L64" s="198">
        <v>1.93</v>
      </c>
      <c r="M64" s="198">
        <v>0</v>
      </c>
      <c r="N64" s="198">
        <v>1.07</v>
      </c>
      <c r="O64" s="198">
        <v>1.78</v>
      </c>
      <c r="P64" s="198">
        <v>2.21</v>
      </c>
      <c r="Q64" s="198">
        <v>0.15</v>
      </c>
      <c r="R64" s="198">
        <v>0.3</v>
      </c>
      <c r="S64" s="198">
        <v>0.24</v>
      </c>
      <c r="T64" s="198">
        <v>0</v>
      </c>
      <c r="U64" s="198">
        <v>8.08</v>
      </c>
      <c r="V64" s="198">
        <v>0.13</v>
      </c>
      <c r="W64" s="198">
        <v>0.42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14.25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21.27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143.52000000000001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1.1000000000000001</v>
      </c>
      <c r="G65" s="198">
        <v>0.28000000000000003</v>
      </c>
      <c r="H65" s="198">
        <v>0</v>
      </c>
      <c r="I65" s="198">
        <v>0</v>
      </c>
      <c r="J65" s="198">
        <v>0</v>
      </c>
      <c r="K65" s="198">
        <v>5.84</v>
      </c>
      <c r="L65" s="198">
        <v>1.93</v>
      </c>
      <c r="M65" s="198">
        <v>0</v>
      </c>
      <c r="N65" s="198">
        <v>1.07</v>
      </c>
      <c r="O65" s="198">
        <v>1.78</v>
      </c>
      <c r="P65" s="198">
        <v>2.21</v>
      </c>
      <c r="Q65" s="198">
        <v>0.15</v>
      </c>
      <c r="R65" s="198">
        <v>0.19</v>
      </c>
      <c r="S65" s="198">
        <v>0.24</v>
      </c>
      <c r="T65" s="198">
        <v>0</v>
      </c>
      <c r="U65" s="198">
        <v>8.08</v>
      </c>
      <c r="V65" s="198">
        <v>0.13</v>
      </c>
      <c r="W65" s="198">
        <v>0.42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14.25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21.27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143.52000000000001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1.1000000000000001</v>
      </c>
      <c r="G66" s="198">
        <v>0.55000000000000004</v>
      </c>
      <c r="H66" s="198">
        <v>0</v>
      </c>
      <c r="I66" s="198">
        <v>0</v>
      </c>
      <c r="J66" s="198">
        <v>0</v>
      </c>
      <c r="K66" s="198">
        <v>5.84</v>
      </c>
      <c r="L66" s="198">
        <v>1.93</v>
      </c>
      <c r="M66" s="198">
        <v>0</v>
      </c>
      <c r="N66" s="198">
        <v>1.07</v>
      </c>
      <c r="O66" s="198">
        <v>1.78</v>
      </c>
      <c r="P66" s="198">
        <v>2.21</v>
      </c>
      <c r="Q66" s="198">
        <v>0.15</v>
      </c>
      <c r="R66" s="198">
        <v>0.19</v>
      </c>
      <c r="S66" s="198">
        <v>0.24</v>
      </c>
      <c r="T66" s="198">
        <v>0</v>
      </c>
      <c r="U66" s="198">
        <v>8.08</v>
      </c>
      <c r="V66" s="198">
        <v>0.13</v>
      </c>
      <c r="W66" s="198">
        <v>0.42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14.25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24.53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143.52000000000001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1.1000000000000001</v>
      </c>
      <c r="G67" s="198">
        <v>1.1000000000000001</v>
      </c>
      <c r="H67" s="198">
        <v>0</v>
      </c>
      <c r="I67" s="198">
        <v>0</v>
      </c>
      <c r="J67" s="198">
        <v>0</v>
      </c>
      <c r="K67" s="198">
        <v>2.92</v>
      </c>
      <c r="L67" s="198">
        <v>1.93</v>
      </c>
      <c r="M67" s="198">
        <v>0</v>
      </c>
      <c r="N67" s="198">
        <v>1.07</v>
      </c>
      <c r="O67" s="198">
        <v>1.78</v>
      </c>
      <c r="P67" s="198">
        <v>2.21</v>
      </c>
      <c r="Q67" s="198">
        <v>0.15</v>
      </c>
      <c r="R67" s="198">
        <v>0.19</v>
      </c>
      <c r="S67" s="198">
        <v>0.24</v>
      </c>
      <c r="T67" s="198">
        <v>0</v>
      </c>
      <c r="U67" s="198">
        <v>8.08</v>
      </c>
      <c r="V67" s="198">
        <v>0.13</v>
      </c>
      <c r="W67" s="198">
        <v>0.42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14.11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10.54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143.52000000000001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1.1000000000000001</v>
      </c>
      <c r="G68" s="198">
        <v>1.1000000000000001</v>
      </c>
      <c r="H68" s="198">
        <v>0</v>
      </c>
      <c r="I68" s="198">
        <v>0</v>
      </c>
      <c r="J68" s="198">
        <v>0</v>
      </c>
      <c r="K68" s="198">
        <v>2.92</v>
      </c>
      <c r="L68" s="198">
        <v>1.93</v>
      </c>
      <c r="M68" s="198">
        <v>0</v>
      </c>
      <c r="N68" s="198">
        <v>1.07</v>
      </c>
      <c r="O68" s="198">
        <v>1.78</v>
      </c>
      <c r="P68" s="198">
        <v>2.21</v>
      </c>
      <c r="Q68" s="198">
        <v>0.15</v>
      </c>
      <c r="R68" s="198">
        <v>0.19</v>
      </c>
      <c r="S68" s="198">
        <v>0.24</v>
      </c>
      <c r="T68" s="198">
        <v>0</v>
      </c>
      <c r="U68" s="198">
        <v>8.08</v>
      </c>
      <c r="V68" s="198">
        <v>0.13</v>
      </c>
      <c r="W68" s="198">
        <v>0.42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14.11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10.54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143.52000000000001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1.1000000000000001</v>
      </c>
      <c r="G69" s="198">
        <v>1.1000000000000001</v>
      </c>
      <c r="H69" s="198">
        <v>0</v>
      </c>
      <c r="I69" s="198">
        <v>0</v>
      </c>
      <c r="J69" s="198">
        <v>0</v>
      </c>
      <c r="K69" s="198">
        <v>2.92</v>
      </c>
      <c r="L69" s="198">
        <v>1.93</v>
      </c>
      <c r="M69" s="198">
        <v>0</v>
      </c>
      <c r="N69" s="198">
        <v>1.07</v>
      </c>
      <c r="O69" s="198">
        <v>1.78</v>
      </c>
      <c r="P69" s="198">
        <v>2.12</v>
      </c>
      <c r="Q69" s="198">
        <v>0.15</v>
      </c>
      <c r="R69" s="198">
        <v>0.19</v>
      </c>
      <c r="S69" s="198">
        <v>0.24</v>
      </c>
      <c r="T69" s="198">
        <v>0</v>
      </c>
      <c r="U69" s="198">
        <v>8.08</v>
      </c>
      <c r="V69" s="198">
        <v>0.13</v>
      </c>
      <c r="W69" s="198">
        <v>0.42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5.9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109.37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1.1000000000000001</v>
      </c>
      <c r="G70" s="198">
        <v>1.1000000000000001</v>
      </c>
      <c r="H70" s="198">
        <v>0</v>
      </c>
      <c r="I70" s="198">
        <v>0</v>
      </c>
      <c r="J70" s="198">
        <v>0</v>
      </c>
      <c r="K70" s="198">
        <v>2.92</v>
      </c>
      <c r="L70" s="198">
        <v>1.93</v>
      </c>
      <c r="M70" s="198">
        <v>0</v>
      </c>
      <c r="N70" s="198">
        <v>1.07</v>
      </c>
      <c r="O70" s="198">
        <v>1.78</v>
      </c>
      <c r="P70" s="198">
        <v>2.12</v>
      </c>
      <c r="Q70" s="198">
        <v>0.15</v>
      </c>
      <c r="R70" s="198">
        <v>0.19</v>
      </c>
      <c r="S70" s="198">
        <v>0.24</v>
      </c>
      <c r="T70" s="198">
        <v>0</v>
      </c>
      <c r="U70" s="198">
        <v>8.08</v>
      </c>
      <c r="V70" s="198">
        <v>0.13</v>
      </c>
      <c r="W70" s="198">
        <v>0.42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5.9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109.37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1.1000000000000001</v>
      </c>
      <c r="G71" s="198">
        <v>1.1000000000000001</v>
      </c>
      <c r="H71" s="198">
        <v>0</v>
      </c>
      <c r="I71" s="198">
        <v>0</v>
      </c>
      <c r="J71" s="198">
        <v>0</v>
      </c>
      <c r="K71" s="198">
        <v>2.92</v>
      </c>
      <c r="L71" s="198">
        <v>1.93</v>
      </c>
      <c r="M71" s="198">
        <v>0</v>
      </c>
      <c r="N71" s="198">
        <v>1.07</v>
      </c>
      <c r="O71" s="198">
        <v>1.78</v>
      </c>
      <c r="P71" s="198">
        <v>2.12</v>
      </c>
      <c r="Q71" s="198">
        <v>0.15</v>
      </c>
      <c r="R71" s="198">
        <v>0.19</v>
      </c>
      <c r="S71" s="198">
        <v>0.24</v>
      </c>
      <c r="T71" s="198">
        <v>0</v>
      </c>
      <c r="U71" s="198">
        <v>8.08</v>
      </c>
      <c r="V71" s="198">
        <v>0.13</v>
      </c>
      <c r="W71" s="198">
        <v>0.42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5.9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109.37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1.1000000000000001</v>
      </c>
      <c r="G72" s="198">
        <v>1.1000000000000001</v>
      </c>
      <c r="H72" s="198">
        <v>0</v>
      </c>
      <c r="I72" s="198">
        <v>0</v>
      </c>
      <c r="J72" s="198">
        <v>0</v>
      </c>
      <c r="K72" s="198">
        <v>2.92</v>
      </c>
      <c r="L72" s="198">
        <v>1.93</v>
      </c>
      <c r="M72" s="198">
        <v>0</v>
      </c>
      <c r="N72" s="198">
        <v>1.07</v>
      </c>
      <c r="O72" s="198">
        <v>1.78</v>
      </c>
      <c r="P72" s="198">
        <v>2.12</v>
      </c>
      <c r="Q72" s="198">
        <v>0.15</v>
      </c>
      <c r="R72" s="198">
        <v>0.19</v>
      </c>
      <c r="S72" s="198">
        <v>0.24</v>
      </c>
      <c r="T72" s="198">
        <v>0</v>
      </c>
      <c r="U72" s="198">
        <v>8.08</v>
      </c>
      <c r="V72" s="198">
        <v>0.13</v>
      </c>
      <c r="W72" s="198">
        <v>0.42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9.26</v>
      </c>
      <c r="AD72" s="198">
        <v>6.82</v>
      </c>
      <c r="AE72" s="198">
        <v>0</v>
      </c>
      <c r="AF72" s="198">
        <v>0</v>
      </c>
      <c r="AG72" s="198">
        <v>0</v>
      </c>
      <c r="AH72" s="198">
        <v>0</v>
      </c>
      <c r="AI72" s="198">
        <v>5.9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109.37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1.1000000000000001</v>
      </c>
      <c r="G73" s="198">
        <v>1.1000000000000001</v>
      </c>
      <c r="H73" s="198">
        <v>0</v>
      </c>
      <c r="I73" s="198">
        <v>0</v>
      </c>
      <c r="J73" s="198">
        <v>0</v>
      </c>
      <c r="K73" s="198">
        <v>2.92</v>
      </c>
      <c r="L73" s="198">
        <v>1.93</v>
      </c>
      <c r="M73" s="198">
        <v>0</v>
      </c>
      <c r="N73" s="198">
        <v>1.07</v>
      </c>
      <c r="O73" s="198">
        <v>1.78</v>
      </c>
      <c r="P73" s="198">
        <v>2.09</v>
      </c>
      <c r="Q73" s="198">
        <v>0.15</v>
      </c>
      <c r="R73" s="198">
        <v>0.19</v>
      </c>
      <c r="S73" s="198">
        <v>0.24</v>
      </c>
      <c r="T73" s="198">
        <v>0</v>
      </c>
      <c r="U73" s="198">
        <v>8.08</v>
      </c>
      <c r="V73" s="198">
        <v>0.13</v>
      </c>
      <c r="W73" s="198">
        <v>0.42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9.89</v>
      </c>
      <c r="AD73" s="198">
        <v>6.82</v>
      </c>
      <c r="AE73" s="198">
        <v>0</v>
      </c>
      <c r="AF73" s="198">
        <v>0</v>
      </c>
      <c r="AG73" s="198">
        <v>0</v>
      </c>
      <c r="AH73" s="198">
        <v>0</v>
      </c>
      <c r="AI73" s="198">
        <v>9.93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130.97999999999999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1.1000000000000001</v>
      </c>
      <c r="G74" s="198">
        <v>1.1000000000000001</v>
      </c>
      <c r="H74" s="198">
        <v>0</v>
      </c>
      <c r="I74" s="198">
        <v>0</v>
      </c>
      <c r="J74" s="198">
        <v>0</v>
      </c>
      <c r="K74" s="198">
        <v>2.92</v>
      </c>
      <c r="L74" s="198">
        <v>1.93</v>
      </c>
      <c r="M74" s="198">
        <v>0</v>
      </c>
      <c r="N74" s="198">
        <v>1.07</v>
      </c>
      <c r="O74" s="198">
        <v>1.78</v>
      </c>
      <c r="P74" s="198">
        <v>2.09</v>
      </c>
      <c r="Q74" s="198">
        <v>0.15</v>
      </c>
      <c r="R74" s="198">
        <v>0.19</v>
      </c>
      <c r="S74" s="198">
        <v>0.24</v>
      </c>
      <c r="T74" s="198">
        <v>0</v>
      </c>
      <c r="U74" s="198">
        <v>8.08</v>
      </c>
      <c r="V74" s="198">
        <v>0.13</v>
      </c>
      <c r="W74" s="198">
        <v>0.42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9.89</v>
      </c>
      <c r="AD74" s="198">
        <v>6.82</v>
      </c>
      <c r="AE74" s="198">
        <v>0</v>
      </c>
      <c r="AF74" s="198">
        <v>0</v>
      </c>
      <c r="AG74" s="198">
        <v>0</v>
      </c>
      <c r="AH74" s="198">
        <v>0</v>
      </c>
      <c r="AI74" s="198">
        <v>9.93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130.52000000000001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</v>
      </c>
      <c r="E75" s="198">
        <v>0</v>
      </c>
      <c r="F75" s="198">
        <v>1.1000000000000001</v>
      </c>
      <c r="G75" s="198">
        <v>1.1000000000000001</v>
      </c>
      <c r="H75" s="198">
        <v>0</v>
      </c>
      <c r="I75" s="198">
        <v>0</v>
      </c>
      <c r="J75" s="198">
        <v>0</v>
      </c>
      <c r="K75" s="198">
        <v>2.92</v>
      </c>
      <c r="L75" s="198">
        <v>1.93</v>
      </c>
      <c r="M75" s="198">
        <v>0</v>
      </c>
      <c r="N75" s="198">
        <v>1.07</v>
      </c>
      <c r="O75" s="198">
        <v>1.78</v>
      </c>
      <c r="P75" s="198">
        <v>2.09</v>
      </c>
      <c r="Q75" s="198">
        <v>0.15</v>
      </c>
      <c r="R75" s="198">
        <v>0.19</v>
      </c>
      <c r="S75" s="198">
        <v>0.24</v>
      </c>
      <c r="T75" s="198">
        <v>0</v>
      </c>
      <c r="U75" s="198">
        <v>8.08</v>
      </c>
      <c r="V75" s="198">
        <v>0.13</v>
      </c>
      <c r="W75" s="198">
        <v>0.42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12.26</v>
      </c>
      <c r="AD75" s="198">
        <v>6.82</v>
      </c>
      <c r="AE75" s="198">
        <v>0</v>
      </c>
      <c r="AF75" s="198">
        <v>0</v>
      </c>
      <c r="AG75" s="198">
        <v>0</v>
      </c>
      <c r="AH75" s="198">
        <v>0</v>
      </c>
      <c r="AI75" s="198">
        <v>10.97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137.54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</v>
      </c>
      <c r="E76" s="198">
        <v>0</v>
      </c>
      <c r="F76" s="198">
        <v>1.1000000000000001</v>
      </c>
      <c r="G76" s="198">
        <v>1.1000000000000001</v>
      </c>
      <c r="H76" s="198">
        <v>0</v>
      </c>
      <c r="I76" s="198">
        <v>0</v>
      </c>
      <c r="J76" s="198">
        <v>0</v>
      </c>
      <c r="K76" s="198">
        <v>2.92</v>
      </c>
      <c r="L76" s="198">
        <v>1.93</v>
      </c>
      <c r="M76" s="198">
        <v>0</v>
      </c>
      <c r="N76" s="198">
        <v>1.07</v>
      </c>
      <c r="O76" s="198">
        <v>1.78</v>
      </c>
      <c r="P76" s="198">
        <v>2.09</v>
      </c>
      <c r="Q76" s="198">
        <v>0.15</v>
      </c>
      <c r="R76" s="198">
        <v>0.19</v>
      </c>
      <c r="S76" s="198">
        <v>0.24</v>
      </c>
      <c r="T76" s="198">
        <v>0</v>
      </c>
      <c r="U76" s="198">
        <v>8.08</v>
      </c>
      <c r="V76" s="198">
        <v>0.13</v>
      </c>
      <c r="W76" s="198">
        <v>0.42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12.26</v>
      </c>
      <c r="AD76" s="198">
        <v>6.82</v>
      </c>
      <c r="AE76" s="198">
        <v>0</v>
      </c>
      <c r="AF76" s="198">
        <v>0</v>
      </c>
      <c r="AG76" s="198">
        <v>0</v>
      </c>
      <c r="AH76" s="198">
        <v>0</v>
      </c>
      <c r="AI76" s="198">
        <v>11.05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136.62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</v>
      </c>
      <c r="E77" s="198">
        <v>0</v>
      </c>
      <c r="F77" s="198">
        <v>1.1000000000000001</v>
      </c>
      <c r="G77" s="198">
        <v>1.1000000000000001</v>
      </c>
      <c r="H77" s="198">
        <v>0</v>
      </c>
      <c r="I77" s="198">
        <v>0</v>
      </c>
      <c r="J77" s="198">
        <v>0</v>
      </c>
      <c r="K77" s="198">
        <v>2.92</v>
      </c>
      <c r="L77" s="198">
        <v>1.93</v>
      </c>
      <c r="M77" s="198">
        <v>0</v>
      </c>
      <c r="N77" s="198">
        <v>1.07</v>
      </c>
      <c r="O77" s="198">
        <v>1.78</v>
      </c>
      <c r="P77" s="198">
        <v>2.09</v>
      </c>
      <c r="Q77" s="198">
        <v>0.15</v>
      </c>
      <c r="R77" s="198">
        <v>0.19</v>
      </c>
      <c r="S77" s="198">
        <v>0.24</v>
      </c>
      <c r="T77" s="198">
        <v>0</v>
      </c>
      <c r="U77" s="198">
        <v>8.08</v>
      </c>
      <c r="V77" s="198">
        <v>0.13</v>
      </c>
      <c r="W77" s="198">
        <v>0.42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9.26</v>
      </c>
      <c r="AD77" s="198">
        <v>6.82</v>
      </c>
      <c r="AE77" s="198">
        <v>0</v>
      </c>
      <c r="AF77" s="198">
        <v>0</v>
      </c>
      <c r="AG77" s="198">
        <v>0</v>
      </c>
      <c r="AH77" s="198">
        <v>0</v>
      </c>
      <c r="AI77" s="198">
        <v>11.05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137.71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</v>
      </c>
      <c r="E78" s="198">
        <v>0</v>
      </c>
      <c r="F78" s="198">
        <v>1.1000000000000001</v>
      </c>
      <c r="G78" s="198">
        <v>1.1000000000000001</v>
      </c>
      <c r="H78" s="198">
        <v>0</v>
      </c>
      <c r="I78" s="198">
        <v>0</v>
      </c>
      <c r="J78" s="198">
        <v>0</v>
      </c>
      <c r="K78" s="198">
        <v>2.92</v>
      </c>
      <c r="L78" s="198">
        <v>1.93</v>
      </c>
      <c r="M78" s="198">
        <v>0</v>
      </c>
      <c r="N78" s="198">
        <v>1.07</v>
      </c>
      <c r="O78" s="198">
        <v>1.78</v>
      </c>
      <c r="P78" s="198">
        <v>2.09</v>
      </c>
      <c r="Q78" s="198">
        <v>0.15</v>
      </c>
      <c r="R78" s="198">
        <v>0.19</v>
      </c>
      <c r="S78" s="198">
        <v>0.24</v>
      </c>
      <c r="T78" s="198">
        <v>0</v>
      </c>
      <c r="U78" s="198">
        <v>8.08</v>
      </c>
      <c r="V78" s="198">
        <v>0.13</v>
      </c>
      <c r="W78" s="198">
        <v>0.42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9.26</v>
      </c>
      <c r="AD78" s="198">
        <v>6.82</v>
      </c>
      <c r="AE78" s="198">
        <v>0</v>
      </c>
      <c r="AF78" s="198">
        <v>0</v>
      </c>
      <c r="AG78" s="198">
        <v>0</v>
      </c>
      <c r="AH78" s="198">
        <v>0</v>
      </c>
      <c r="AI78" s="198">
        <v>11.05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137.71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</v>
      </c>
      <c r="E79" s="198">
        <v>0</v>
      </c>
      <c r="F79" s="198">
        <v>1.1000000000000001</v>
      </c>
      <c r="G79" s="198">
        <v>1.1000000000000001</v>
      </c>
      <c r="H79" s="198">
        <v>0</v>
      </c>
      <c r="I79" s="198">
        <v>0</v>
      </c>
      <c r="J79" s="198">
        <v>0</v>
      </c>
      <c r="K79" s="198">
        <v>2.92</v>
      </c>
      <c r="L79" s="198">
        <v>1.93</v>
      </c>
      <c r="M79" s="198">
        <v>0</v>
      </c>
      <c r="N79" s="198">
        <v>1.07</v>
      </c>
      <c r="O79" s="198">
        <v>1.78</v>
      </c>
      <c r="P79" s="198">
        <v>2.09</v>
      </c>
      <c r="Q79" s="198">
        <v>0.15</v>
      </c>
      <c r="R79" s="198">
        <v>0.19</v>
      </c>
      <c r="S79" s="198">
        <v>0.24</v>
      </c>
      <c r="T79" s="198">
        <v>0</v>
      </c>
      <c r="U79" s="198">
        <v>8.08</v>
      </c>
      <c r="V79" s="198">
        <v>0.13</v>
      </c>
      <c r="W79" s="198">
        <v>0.42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9.26</v>
      </c>
      <c r="AD79" s="198">
        <v>6.82</v>
      </c>
      <c r="AE79" s="198">
        <v>0</v>
      </c>
      <c r="AF79" s="198">
        <v>0</v>
      </c>
      <c r="AG79" s="198">
        <v>0</v>
      </c>
      <c r="AH79" s="198">
        <v>0</v>
      </c>
      <c r="AI79" s="198">
        <v>14.97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149.76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</v>
      </c>
      <c r="E80" s="198">
        <v>0</v>
      </c>
      <c r="F80" s="198">
        <v>1.1000000000000001</v>
      </c>
      <c r="G80" s="198">
        <v>1.1000000000000001</v>
      </c>
      <c r="H80" s="198">
        <v>0</v>
      </c>
      <c r="I80" s="198">
        <v>0</v>
      </c>
      <c r="J80" s="198">
        <v>0</v>
      </c>
      <c r="K80" s="198">
        <v>2.92</v>
      </c>
      <c r="L80" s="198">
        <v>1.93</v>
      </c>
      <c r="M80" s="198">
        <v>0</v>
      </c>
      <c r="N80" s="198">
        <v>1.07</v>
      </c>
      <c r="O80" s="198">
        <v>1.78</v>
      </c>
      <c r="P80" s="198">
        <v>2.09</v>
      </c>
      <c r="Q80" s="198">
        <v>0.15</v>
      </c>
      <c r="R80" s="198">
        <v>0.19</v>
      </c>
      <c r="S80" s="198">
        <v>0.24</v>
      </c>
      <c r="T80" s="198">
        <v>0</v>
      </c>
      <c r="U80" s="198">
        <v>8.08</v>
      </c>
      <c r="V80" s="198">
        <v>0.13</v>
      </c>
      <c r="W80" s="198">
        <v>0.42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15.06</v>
      </c>
      <c r="AD80" s="198">
        <v>6.82</v>
      </c>
      <c r="AE80" s="198">
        <v>0</v>
      </c>
      <c r="AF80" s="198">
        <v>0</v>
      </c>
      <c r="AG80" s="198">
        <v>0</v>
      </c>
      <c r="AH80" s="198">
        <v>0</v>
      </c>
      <c r="AI80" s="198">
        <v>38.25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149.76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</v>
      </c>
      <c r="E81" s="198">
        <v>0</v>
      </c>
      <c r="F81" s="198">
        <v>1.1000000000000001</v>
      </c>
      <c r="G81" s="198">
        <v>1.1000000000000001</v>
      </c>
      <c r="H81" s="198">
        <v>0</v>
      </c>
      <c r="I81" s="198">
        <v>0</v>
      </c>
      <c r="J81" s="198">
        <v>0</v>
      </c>
      <c r="K81" s="198">
        <v>2.92</v>
      </c>
      <c r="L81" s="198">
        <v>1.93</v>
      </c>
      <c r="M81" s="198">
        <v>0</v>
      </c>
      <c r="N81" s="198">
        <v>1.07</v>
      </c>
      <c r="O81" s="198">
        <v>1.78</v>
      </c>
      <c r="P81" s="198">
        <v>2.11</v>
      </c>
      <c r="Q81" s="198">
        <v>0.15</v>
      </c>
      <c r="R81" s="198">
        <v>0.19</v>
      </c>
      <c r="S81" s="198">
        <v>0.24</v>
      </c>
      <c r="T81" s="198">
        <v>0</v>
      </c>
      <c r="U81" s="198">
        <v>8.08</v>
      </c>
      <c r="V81" s="198">
        <v>0.13</v>
      </c>
      <c r="W81" s="198">
        <v>0.42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14.94</v>
      </c>
      <c r="AD81" s="198">
        <v>6.82</v>
      </c>
      <c r="AE81" s="198">
        <v>0</v>
      </c>
      <c r="AF81" s="198">
        <v>0</v>
      </c>
      <c r="AG81" s="198">
        <v>0</v>
      </c>
      <c r="AH81" s="198">
        <v>0</v>
      </c>
      <c r="AI81" s="198">
        <v>38.25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149.76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</v>
      </c>
      <c r="E82" s="198">
        <v>0</v>
      </c>
      <c r="F82" s="198">
        <v>1.1000000000000001</v>
      </c>
      <c r="G82" s="198">
        <v>1.1000000000000001</v>
      </c>
      <c r="H82" s="198">
        <v>0</v>
      </c>
      <c r="I82" s="198">
        <v>0</v>
      </c>
      <c r="J82" s="198">
        <v>0</v>
      </c>
      <c r="K82" s="198">
        <v>2.92</v>
      </c>
      <c r="L82" s="198">
        <v>1.93</v>
      </c>
      <c r="M82" s="198">
        <v>0</v>
      </c>
      <c r="N82" s="198">
        <v>1.07</v>
      </c>
      <c r="O82" s="198">
        <v>1.78</v>
      </c>
      <c r="P82" s="198">
        <v>2.11</v>
      </c>
      <c r="Q82" s="198">
        <v>0.15</v>
      </c>
      <c r="R82" s="198">
        <v>0.19</v>
      </c>
      <c r="S82" s="198">
        <v>0.24</v>
      </c>
      <c r="T82" s="198">
        <v>0</v>
      </c>
      <c r="U82" s="198">
        <v>8.08</v>
      </c>
      <c r="V82" s="198">
        <v>0.13</v>
      </c>
      <c r="W82" s="198">
        <v>0.42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1.29</v>
      </c>
      <c r="AD82" s="198">
        <v>6.82</v>
      </c>
      <c r="AE82" s="198">
        <v>0</v>
      </c>
      <c r="AF82" s="198">
        <v>0</v>
      </c>
      <c r="AG82" s="198">
        <v>0</v>
      </c>
      <c r="AH82" s="198">
        <v>0</v>
      </c>
      <c r="AI82" s="198">
        <v>19.579999999999998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149.76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</v>
      </c>
      <c r="E83" s="198">
        <v>0</v>
      </c>
      <c r="F83" s="198">
        <v>1.1000000000000001</v>
      </c>
      <c r="G83" s="198">
        <v>1.1000000000000001</v>
      </c>
      <c r="H83" s="198">
        <v>0</v>
      </c>
      <c r="I83" s="198">
        <v>0</v>
      </c>
      <c r="J83" s="198">
        <v>0</v>
      </c>
      <c r="K83" s="198">
        <v>2.92</v>
      </c>
      <c r="L83" s="198">
        <v>1.93</v>
      </c>
      <c r="M83" s="198">
        <v>0</v>
      </c>
      <c r="N83" s="198">
        <v>1.07</v>
      </c>
      <c r="O83" s="198">
        <v>1.78</v>
      </c>
      <c r="P83" s="198">
        <v>2.11</v>
      </c>
      <c r="Q83" s="198">
        <v>0.15</v>
      </c>
      <c r="R83" s="198">
        <v>0.19</v>
      </c>
      <c r="S83" s="198">
        <v>0.24</v>
      </c>
      <c r="T83" s="198">
        <v>0</v>
      </c>
      <c r="U83" s="198">
        <v>8.08</v>
      </c>
      <c r="V83" s="198">
        <v>0.13</v>
      </c>
      <c r="W83" s="198">
        <v>0.42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1.29</v>
      </c>
      <c r="AD83" s="198">
        <v>6.82</v>
      </c>
      <c r="AE83" s="198">
        <v>0</v>
      </c>
      <c r="AF83" s="198">
        <v>0</v>
      </c>
      <c r="AG83" s="198">
        <v>0</v>
      </c>
      <c r="AH83" s="198">
        <v>0</v>
      </c>
      <c r="AI83" s="198">
        <v>23.82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149.76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</v>
      </c>
      <c r="E84" s="198">
        <v>0</v>
      </c>
      <c r="F84" s="198">
        <v>1.1000000000000001</v>
      </c>
      <c r="G84" s="198">
        <v>1.1000000000000001</v>
      </c>
      <c r="H84" s="198">
        <v>0</v>
      </c>
      <c r="I84" s="198">
        <v>0</v>
      </c>
      <c r="J84" s="198">
        <v>0</v>
      </c>
      <c r="K84" s="198">
        <v>2.92</v>
      </c>
      <c r="L84" s="198">
        <v>1.93</v>
      </c>
      <c r="M84" s="198">
        <v>0</v>
      </c>
      <c r="N84" s="198">
        <v>1.07</v>
      </c>
      <c r="O84" s="198">
        <v>1.78</v>
      </c>
      <c r="P84" s="198">
        <v>2.11</v>
      </c>
      <c r="Q84" s="198">
        <v>0.15</v>
      </c>
      <c r="R84" s="198">
        <v>0.19</v>
      </c>
      <c r="S84" s="198">
        <v>0.24</v>
      </c>
      <c r="T84" s="198">
        <v>0</v>
      </c>
      <c r="U84" s="198">
        <v>8.08</v>
      </c>
      <c r="V84" s="198">
        <v>0.13</v>
      </c>
      <c r="W84" s="198">
        <v>0.42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1.29</v>
      </c>
      <c r="AD84" s="198">
        <v>6.82</v>
      </c>
      <c r="AE84" s="198">
        <v>0</v>
      </c>
      <c r="AF84" s="198">
        <v>0</v>
      </c>
      <c r="AG84" s="198">
        <v>0</v>
      </c>
      <c r="AH84" s="198">
        <v>0</v>
      </c>
      <c r="AI84" s="198">
        <v>24.88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149.76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1.07</v>
      </c>
      <c r="E85" s="198">
        <v>0</v>
      </c>
      <c r="F85" s="198">
        <v>1.1000000000000001</v>
      </c>
      <c r="G85" s="198">
        <v>1.1000000000000001</v>
      </c>
      <c r="H85" s="198">
        <v>0</v>
      </c>
      <c r="I85" s="198">
        <v>0</v>
      </c>
      <c r="J85" s="198">
        <v>0</v>
      </c>
      <c r="K85" s="198">
        <v>2.92</v>
      </c>
      <c r="L85" s="198">
        <v>1.93</v>
      </c>
      <c r="M85" s="198">
        <v>0</v>
      </c>
      <c r="N85" s="198">
        <v>1.07</v>
      </c>
      <c r="O85" s="198">
        <v>1.78</v>
      </c>
      <c r="P85" s="198">
        <v>2.11</v>
      </c>
      <c r="Q85" s="198">
        <v>0.15</v>
      </c>
      <c r="R85" s="198">
        <v>0.19</v>
      </c>
      <c r="S85" s="198">
        <v>0.24</v>
      </c>
      <c r="T85" s="198">
        <v>0</v>
      </c>
      <c r="U85" s="198">
        <v>8.08</v>
      </c>
      <c r="V85" s="198">
        <v>0.13</v>
      </c>
      <c r="W85" s="198">
        <v>0.42</v>
      </c>
      <c r="X85" s="198">
        <v>1.33</v>
      </c>
      <c r="Y85" s="198">
        <v>0</v>
      </c>
      <c r="Z85" s="198">
        <v>2.5</v>
      </c>
      <c r="AA85" s="198">
        <v>0.63</v>
      </c>
      <c r="AB85" s="198">
        <v>0</v>
      </c>
      <c r="AC85" s="198">
        <v>-1.17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24.88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149.76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0.53</v>
      </c>
      <c r="E86" s="198">
        <v>0</v>
      </c>
      <c r="F86" s="198">
        <v>1.1000000000000001</v>
      </c>
      <c r="G86" s="198">
        <v>1.1000000000000001</v>
      </c>
      <c r="H86" s="198">
        <v>0</v>
      </c>
      <c r="I86" s="198">
        <v>0</v>
      </c>
      <c r="J86" s="198">
        <v>0</v>
      </c>
      <c r="K86" s="198">
        <v>2.92</v>
      </c>
      <c r="L86" s="198">
        <v>1.93</v>
      </c>
      <c r="M86" s="198">
        <v>0</v>
      </c>
      <c r="N86" s="198">
        <v>1.07</v>
      </c>
      <c r="O86" s="198">
        <v>1.78</v>
      </c>
      <c r="P86" s="198">
        <v>2.11</v>
      </c>
      <c r="Q86" s="198">
        <v>0.15</v>
      </c>
      <c r="R86" s="198">
        <v>0.19</v>
      </c>
      <c r="S86" s="198">
        <v>0.24</v>
      </c>
      <c r="T86" s="198">
        <v>0</v>
      </c>
      <c r="U86" s="198">
        <v>8.08</v>
      </c>
      <c r="V86" s="198">
        <v>0.13</v>
      </c>
      <c r="W86" s="198">
        <v>0.42</v>
      </c>
      <c r="X86" s="198">
        <v>1.33</v>
      </c>
      <c r="Y86" s="198">
        <v>0</v>
      </c>
      <c r="Z86" s="198">
        <v>2.5</v>
      </c>
      <c r="AA86" s="198">
        <v>0.63</v>
      </c>
      <c r="AB86" s="198">
        <v>0</v>
      </c>
      <c r="AC86" s="198">
        <v>-1.17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24.88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149.76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1.1000000000000001</v>
      </c>
      <c r="G87" s="198">
        <v>1.1000000000000001</v>
      </c>
      <c r="H87" s="198">
        <v>0</v>
      </c>
      <c r="I87" s="198">
        <v>0</v>
      </c>
      <c r="J87" s="198">
        <v>0</v>
      </c>
      <c r="K87" s="198">
        <v>2.92</v>
      </c>
      <c r="L87" s="198">
        <v>1.93</v>
      </c>
      <c r="M87" s="198">
        <v>0</v>
      </c>
      <c r="N87" s="198">
        <v>1.07</v>
      </c>
      <c r="O87" s="198">
        <v>1.78</v>
      </c>
      <c r="P87" s="198">
        <v>2.11</v>
      </c>
      <c r="Q87" s="198">
        <v>0.15</v>
      </c>
      <c r="R87" s="198">
        <v>0.19</v>
      </c>
      <c r="S87" s="198">
        <v>0.24</v>
      </c>
      <c r="T87" s="198">
        <v>0</v>
      </c>
      <c r="U87" s="198">
        <v>8.08</v>
      </c>
      <c r="V87" s="198">
        <v>0.13</v>
      </c>
      <c r="W87" s="198">
        <v>0.42</v>
      </c>
      <c r="X87" s="198">
        <v>1.33</v>
      </c>
      <c r="Y87" s="198">
        <v>0</v>
      </c>
      <c r="Z87" s="198">
        <v>2.5</v>
      </c>
      <c r="AA87" s="198">
        <v>0.63</v>
      </c>
      <c r="AB87" s="198">
        <v>0</v>
      </c>
      <c r="AC87" s="198">
        <v>-1.17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9.68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149.76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1.1000000000000001</v>
      </c>
      <c r="G88" s="198">
        <v>1.1000000000000001</v>
      </c>
      <c r="H88" s="198">
        <v>0</v>
      </c>
      <c r="I88" s="198">
        <v>0</v>
      </c>
      <c r="J88" s="198">
        <v>0</v>
      </c>
      <c r="K88" s="198">
        <v>2.92</v>
      </c>
      <c r="L88" s="198">
        <v>1.93</v>
      </c>
      <c r="M88" s="198">
        <v>0</v>
      </c>
      <c r="N88" s="198">
        <v>1.07</v>
      </c>
      <c r="O88" s="198">
        <v>1.78</v>
      </c>
      <c r="P88" s="198">
        <v>2.11</v>
      </c>
      <c r="Q88" s="198">
        <v>0.15</v>
      </c>
      <c r="R88" s="198">
        <v>0.19</v>
      </c>
      <c r="S88" s="198">
        <v>0.24</v>
      </c>
      <c r="T88" s="198">
        <v>0</v>
      </c>
      <c r="U88" s="198">
        <v>8.08</v>
      </c>
      <c r="V88" s="198">
        <v>0.13</v>
      </c>
      <c r="W88" s="198">
        <v>0.42</v>
      </c>
      <c r="X88" s="198">
        <v>1.33</v>
      </c>
      <c r="Y88" s="198">
        <v>0</v>
      </c>
      <c r="Z88" s="198">
        <v>2.5</v>
      </c>
      <c r="AA88" s="198">
        <v>0.63</v>
      </c>
      <c r="AB88" s="198">
        <v>0</v>
      </c>
      <c r="AC88" s="198">
        <v>-1.17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9.68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149.76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1.1000000000000001</v>
      </c>
      <c r="G89" s="198">
        <v>1.1000000000000001</v>
      </c>
      <c r="H89" s="198">
        <v>0</v>
      </c>
      <c r="I89" s="198">
        <v>0</v>
      </c>
      <c r="J89" s="198">
        <v>0</v>
      </c>
      <c r="K89" s="198">
        <v>2.92</v>
      </c>
      <c r="L89" s="198">
        <v>1.93</v>
      </c>
      <c r="M89" s="198">
        <v>0</v>
      </c>
      <c r="N89" s="198">
        <v>1.07</v>
      </c>
      <c r="O89" s="198">
        <v>1.78</v>
      </c>
      <c r="P89" s="198">
        <v>2.15</v>
      </c>
      <c r="Q89" s="198">
        <v>0.15</v>
      </c>
      <c r="R89" s="198">
        <v>0.19</v>
      </c>
      <c r="S89" s="198">
        <v>0.24</v>
      </c>
      <c r="T89" s="198">
        <v>0</v>
      </c>
      <c r="U89" s="198">
        <v>8.08</v>
      </c>
      <c r="V89" s="198">
        <v>0.13</v>
      </c>
      <c r="W89" s="198">
        <v>0.42</v>
      </c>
      <c r="X89" s="198">
        <v>1.33</v>
      </c>
      <c r="Y89" s="198">
        <v>0</v>
      </c>
      <c r="Z89" s="198">
        <v>2.5</v>
      </c>
      <c r="AA89" s="198">
        <v>0.63</v>
      </c>
      <c r="AB89" s="198">
        <v>0</v>
      </c>
      <c r="AC89" s="198">
        <v>-1.75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9.68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149.76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1.1000000000000001</v>
      </c>
      <c r="G90" s="198">
        <v>1.1000000000000001</v>
      </c>
      <c r="H90" s="198">
        <v>0</v>
      </c>
      <c r="I90" s="198">
        <v>0</v>
      </c>
      <c r="J90" s="198">
        <v>0</v>
      </c>
      <c r="K90" s="198">
        <v>2.92</v>
      </c>
      <c r="L90" s="198">
        <v>1.93</v>
      </c>
      <c r="M90" s="198">
        <v>0</v>
      </c>
      <c r="N90" s="198">
        <v>1.07</v>
      </c>
      <c r="O90" s="198">
        <v>1.78</v>
      </c>
      <c r="P90" s="198">
        <v>2.17</v>
      </c>
      <c r="Q90" s="198">
        <v>0.15</v>
      </c>
      <c r="R90" s="198">
        <v>0.19</v>
      </c>
      <c r="S90" s="198">
        <v>0.24</v>
      </c>
      <c r="T90" s="198">
        <v>0</v>
      </c>
      <c r="U90" s="198">
        <v>8.08</v>
      </c>
      <c r="V90" s="198">
        <v>0.13</v>
      </c>
      <c r="W90" s="198">
        <v>0.42</v>
      </c>
      <c r="X90" s="198">
        <v>1.33</v>
      </c>
      <c r="Y90" s="198">
        <v>0</v>
      </c>
      <c r="Z90" s="198">
        <v>2.5</v>
      </c>
      <c r="AA90" s="198">
        <v>0.63</v>
      </c>
      <c r="AB90" s="198">
        <v>0</v>
      </c>
      <c r="AC90" s="198">
        <v>-1.75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14.41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149.76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1.1000000000000001</v>
      </c>
      <c r="G91" s="198">
        <v>1.1000000000000001</v>
      </c>
      <c r="H91" s="198">
        <v>0</v>
      </c>
      <c r="I91" s="198">
        <v>0</v>
      </c>
      <c r="J91" s="198">
        <v>0</v>
      </c>
      <c r="K91" s="198">
        <v>2.92</v>
      </c>
      <c r="L91" s="198">
        <v>1.93</v>
      </c>
      <c r="M91" s="198">
        <v>0</v>
      </c>
      <c r="N91" s="198">
        <v>1.07</v>
      </c>
      <c r="O91" s="198">
        <v>1.78</v>
      </c>
      <c r="P91" s="198">
        <v>2.17</v>
      </c>
      <c r="Q91" s="198">
        <v>0.15</v>
      </c>
      <c r="R91" s="198">
        <v>0.19</v>
      </c>
      <c r="S91" s="198">
        <v>0.24</v>
      </c>
      <c r="T91" s="198">
        <v>0</v>
      </c>
      <c r="U91" s="198">
        <v>8.08</v>
      </c>
      <c r="V91" s="198">
        <v>0.13</v>
      </c>
      <c r="W91" s="198">
        <v>0.42</v>
      </c>
      <c r="X91" s="198">
        <v>1.33</v>
      </c>
      <c r="Y91" s="198">
        <v>0</v>
      </c>
      <c r="Z91" s="198">
        <v>2.5</v>
      </c>
      <c r="AA91" s="198">
        <v>0.63</v>
      </c>
      <c r="AB91" s="198">
        <v>0</v>
      </c>
      <c r="AC91" s="198">
        <v>18.18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34.909999999999997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149.76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1.1000000000000001</v>
      </c>
      <c r="G92" s="198">
        <v>0</v>
      </c>
      <c r="H92" s="198">
        <v>0</v>
      </c>
      <c r="I92" s="198">
        <v>0</v>
      </c>
      <c r="J92" s="198">
        <v>0</v>
      </c>
      <c r="K92" s="198">
        <v>2.92</v>
      </c>
      <c r="L92" s="198">
        <v>1.93</v>
      </c>
      <c r="M92" s="198">
        <v>0</v>
      </c>
      <c r="N92" s="198">
        <v>1.07</v>
      </c>
      <c r="O92" s="198">
        <v>1.78</v>
      </c>
      <c r="P92" s="198">
        <v>2.17</v>
      </c>
      <c r="Q92" s="198">
        <v>0.15</v>
      </c>
      <c r="R92" s="198">
        <v>0.19</v>
      </c>
      <c r="S92" s="198">
        <v>0.24</v>
      </c>
      <c r="T92" s="198">
        <v>0</v>
      </c>
      <c r="U92" s="198">
        <v>8.08</v>
      </c>
      <c r="V92" s="198">
        <v>0.13</v>
      </c>
      <c r="W92" s="198">
        <v>0.42</v>
      </c>
      <c r="X92" s="198">
        <v>1.33</v>
      </c>
      <c r="Y92" s="198">
        <v>0</v>
      </c>
      <c r="Z92" s="198">
        <v>2.5</v>
      </c>
      <c r="AA92" s="198">
        <v>0.63</v>
      </c>
      <c r="AB92" s="198">
        <v>0</v>
      </c>
      <c r="AC92" s="198">
        <v>18.18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34.909999999999997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149.76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2.92</v>
      </c>
      <c r="L93" s="198">
        <v>1.93</v>
      </c>
      <c r="M93" s="198">
        <v>0</v>
      </c>
      <c r="N93" s="198">
        <v>1.07</v>
      </c>
      <c r="O93" s="198">
        <v>1.78</v>
      </c>
      <c r="P93" s="198">
        <v>2.21</v>
      </c>
      <c r="Q93" s="198">
        <v>0.15</v>
      </c>
      <c r="R93" s="198">
        <v>0.19</v>
      </c>
      <c r="S93" s="198">
        <v>0.24</v>
      </c>
      <c r="T93" s="198">
        <v>0</v>
      </c>
      <c r="U93" s="198">
        <v>8.08</v>
      </c>
      <c r="V93" s="198">
        <v>0.13</v>
      </c>
      <c r="W93" s="198">
        <v>0.42</v>
      </c>
      <c r="X93" s="198">
        <v>1.33</v>
      </c>
      <c r="Y93" s="198">
        <v>0</v>
      </c>
      <c r="Z93" s="198">
        <v>2.5</v>
      </c>
      <c r="AA93" s="198">
        <v>0.63</v>
      </c>
      <c r="AB93" s="198">
        <v>0</v>
      </c>
      <c r="AC93" s="198">
        <v>6.25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35.81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149.76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2.92</v>
      </c>
      <c r="L94" s="198">
        <v>1.93</v>
      </c>
      <c r="M94" s="198">
        <v>0</v>
      </c>
      <c r="N94" s="198">
        <v>1.07</v>
      </c>
      <c r="O94" s="198">
        <v>1.78</v>
      </c>
      <c r="P94" s="198">
        <v>2.21</v>
      </c>
      <c r="Q94" s="198">
        <v>0.15</v>
      </c>
      <c r="R94" s="198">
        <v>0.19</v>
      </c>
      <c r="S94" s="198">
        <v>0.24</v>
      </c>
      <c r="T94" s="198">
        <v>0</v>
      </c>
      <c r="U94" s="198">
        <v>8.08</v>
      </c>
      <c r="V94" s="198">
        <v>0.13</v>
      </c>
      <c r="W94" s="198">
        <v>0.42</v>
      </c>
      <c r="X94" s="198">
        <v>1.33</v>
      </c>
      <c r="Y94" s="198">
        <v>0</v>
      </c>
      <c r="Z94" s="198">
        <v>2.5</v>
      </c>
      <c r="AA94" s="198">
        <v>0.63</v>
      </c>
      <c r="AB94" s="198">
        <v>0</v>
      </c>
      <c r="AC94" s="198">
        <v>6.25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35.81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149.76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2.92</v>
      </c>
      <c r="L95" s="198">
        <v>1.93</v>
      </c>
      <c r="M95" s="198">
        <v>0</v>
      </c>
      <c r="N95" s="198">
        <v>1.07</v>
      </c>
      <c r="O95" s="198">
        <v>1.78</v>
      </c>
      <c r="P95" s="198">
        <v>2.21</v>
      </c>
      <c r="Q95" s="198">
        <v>0.15</v>
      </c>
      <c r="R95" s="198">
        <v>0.19</v>
      </c>
      <c r="S95" s="198">
        <v>0.24</v>
      </c>
      <c r="T95" s="198">
        <v>0</v>
      </c>
      <c r="U95" s="198">
        <v>8.08</v>
      </c>
      <c r="V95" s="198">
        <v>0.13</v>
      </c>
      <c r="W95" s="198">
        <v>0.42</v>
      </c>
      <c r="X95" s="198">
        <v>1.33</v>
      </c>
      <c r="Y95" s="198">
        <v>0</v>
      </c>
      <c r="Z95" s="198">
        <v>2.5</v>
      </c>
      <c r="AA95" s="198">
        <v>0.63</v>
      </c>
      <c r="AB95" s="198">
        <v>0</v>
      </c>
      <c r="AC95" s="198">
        <v>18.22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35.75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149.76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2.92</v>
      </c>
      <c r="L96" s="198">
        <v>1.93</v>
      </c>
      <c r="M96" s="198">
        <v>0</v>
      </c>
      <c r="N96" s="198">
        <v>1.07</v>
      </c>
      <c r="O96" s="198">
        <v>1.78</v>
      </c>
      <c r="P96" s="198">
        <v>2.21</v>
      </c>
      <c r="Q96" s="198">
        <v>0.15</v>
      </c>
      <c r="R96" s="198">
        <v>0.19</v>
      </c>
      <c r="S96" s="198">
        <v>0.24</v>
      </c>
      <c r="T96" s="198">
        <v>0</v>
      </c>
      <c r="U96" s="198">
        <v>8.08</v>
      </c>
      <c r="V96" s="198">
        <v>0.13</v>
      </c>
      <c r="W96" s="198">
        <v>0.42</v>
      </c>
      <c r="X96" s="198">
        <v>1.33</v>
      </c>
      <c r="Y96" s="198">
        <v>0</v>
      </c>
      <c r="Z96" s="198">
        <v>2.5</v>
      </c>
      <c r="AA96" s="198">
        <v>0.63</v>
      </c>
      <c r="AB96" s="198">
        <v>0</v>
      </c>
      <c r="AC96" s="198">
        <v>18.22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32.71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149.76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2.92</v>
      </c>
      <c r="L97" s="198">
        <v>1.93</v>
      </c>
      <c r="M97" s="198">
        <v>0</v>
      </c>
      <c r="N97" s="198">
        <v>1.07</v>
      </c>
      <c r="O97" s="198">
        <v>1.78</v>
      </c>
      <c r="P97" s="198">
        <v>2.21</v>
      </c>
      <c r="Q97" s="198">
        <v>0.15</v>
      </c>
      <c r="R97" s="198">
        <v>0.19</v>
      </c>
      <c r="S97" s="198">
        <v>0.24</v>
      </c>
      <c r="T97" s="198">
        <v>0</v>
      </c>
      <c r="U97" s="198">
        <v>8.08</v>
      </c>
      <c r="V97" s="198">
        <v>0.13</v>
      </c>
      <c r="W97" s="198">
        <v>0.42</v>
      </c>
      <c r="X97" s="198">
        <v>1.33</v>
      </c>
      <c r="Y97" s="198">
        <v>0</v>
      </c>
      <c r="Z97" s="198">
        <v>2.5</v>
      </c>
      <c r="AA97" s="198">
        <v>0.63</v>
      </c>
      <c r="AB97" s="198">
        <v>0</v>
      </c>
      <c r="AC97" s="198">
        <v>-1.75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16.86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44.43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2.92</v>
      </c>
      <c r="L98" s="198">
        <v>1.93</v>
      </c>
      <c r="M98" s="198">
        <v>0</v>
      </c>
      <c r="N98" s="198">
        <v>1.07</v>
      </c>
      <c r="O98" s="198">
        <v>1.78</v>
      </c>
      <c r="P98" s="198">
        <v>2.21</v>
      </c>
      <c r="Q98" s="198">
        <v>0.15</v>
      </c>
      <c r="R98" s="198">
        <v>0.19</v>
      </c>
      <c r="S98" s="198">
        <v>0.24</v>
      </c>
      <c r="T98" s="198">
        <v>0</v>
      </c>
      <c r="U98" s="198">
        <v>8.08</v>
      </c>
      <c r="V98" s="198">
        <v>0.13</v>
      </c>
      <c r="W98" s="198">
        <v>0.42</v>
      </c>
      <c r="X98" s="198">
        <v>1.33</v>
      </c>
      <c r="Y98" s="198">
        <v>0</v>
      </c>
      <c r="Z98" s="198">
        <v>2.5</v>
      </c>
      <c r="AA98" s="198">
        <v>0.63</v>
      </c>
      <c r="AB98" s="198">
        <v>0</v>
      </c>
      <c r="AC98" s="198">
        <v>-1.75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16.86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41.82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5.4000000000000003E-3</v>
      </c>
      <c r="E99">
        <f t="shared" si="0"/>
        <v>0</v>
      </c>
      <c r="F99">
        <f t="shared" si="0"/>
        <v>5.1687499999999921E-2</v>
      </c>
      <c r="G99">
        <f t="shared" si="0"/>
        <v>7.2550000000000036E-3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0.11680000000000003</v>
      </c>
      <c r="L99">
        <f t="shared" si="0"/>
        <v>4.6320000000000104E-2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5.2465000000000019E-2</v>
      </c>
      <c r="Q99">
        <f t="shared" si="0"/>
        <v>4.1250000000000028E-3</v>
      </c>
      <c r="R99">
        <f t="shared" si="0"/>
        <v>1.1742499999999968E-2</v>
      </c>
      <c r="S99">
        <f t="shared" si="0"/>
        <v>5.7599999999999917E-3</v>
      </c>
      <c r="T99">
        <f t="shared" si="0"/>
        <v>0</v>
      </c>
      <c r="U99">
        <f t="shared" si="0"/>
        <v>0.19392000000000023</v>
      </c>
      <c r="V99">
        <f t="shared" si="0"/>
        <v>3.1200000000000056E-3</v>
      </c>
      <c r="W99">
        <f t="shared" si="0"/>
        <v>1.0080000000000023E-2</v>
      </c>
      <c r="X99">
        <f t="shared" si="0"/>
        <v>3.1919999999999969E-2</v>
      </c>
      <c r="Y99">
        <f t="shared" si="0"/>
        <v>0</v>
      </c>
      <c r="Z99">
        <f t="shared" si="0"/>
        <v>0.06</v>
      </c>
      <c r="AA99">
        <f t="shared" si="0"/>
        <v>1.5120000000000026E-2</v>
      </c>
      <c r="AB99">
        <f t="shared" si="0"/>
        <v>0</v>
      </c>
      <c r="AC99">
        <f t="shared" si="0"/>
        <v>0.24676250000000008</v>
      </c>
      <c r="AD99">
        <f t="shared" si="0"/>
        <v>2.2165000000000001E-2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0.44295250000000014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3.3632050000000051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9.6300000000000008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11.47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9.86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11.47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9.6300000000000008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11.47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10.07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11.47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9.86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3.47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9.6300000000000008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11.47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10.26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11.47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10.07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11.47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9.6300000000000008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11.47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9.6300000000000008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11.47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10.07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3.47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10.44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11.47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9.86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11.47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9.86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11.47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9.86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11.47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10.26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11.47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9.86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4.47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9.86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11.47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9.86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11.47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9.86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11.47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10.44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11.47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9.6300000000000008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11.47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9.6300000000000008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4.47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9.6300000000000008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11.47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10.44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11.47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10.44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11.47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9.6300000000000008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11.47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9.3800000000000008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11.47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9.33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3.47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8.8000000000000007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11.47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10.14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11.47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9.33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11.47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9.9600000000000009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11.47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9.9600000000000009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11.47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9.9600000000000009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0.47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9.9600000000000009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11.47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9.9600000000000009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11.47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9.9600000000000009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11.47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9.9600000000000009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11.47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9.56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11.47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9.56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-3.53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9.36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11.47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9.36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11.47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9.36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11.47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8.8000000000000007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11.47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8.8000000000000007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11.47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8.8000000000000007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-3.53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8.8000000000000007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11.47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8.8000000000000007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10.74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8.8000000000000007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10.74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8.8000000000000007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10.74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8.8000000000000007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10.74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9.77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-3.26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9.77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10.74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8.76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10.74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8.76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10.74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8.76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10.74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8.76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10.74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8.76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-2.2599999999999998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9.33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10.74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9.33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10.74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9.33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10.74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9.33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10.74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9.1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10.74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10.08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-1.54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10.08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10.91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10.4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11.62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10.4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11.62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11.62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11.62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10.119999999999999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1.7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10.119999999999999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11.54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10.050000000000001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12.58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10.039999999999999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12.22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10.039999999999999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12.65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10.039999999999999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12.65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9.77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3.66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8.42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12.44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8.42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12.05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9.4499999999999993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12.37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9.15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11.88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9.08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11.88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9.08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1.31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9.08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11.79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10.14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11.53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10.14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11.63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10.14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11.63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10.85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11.53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9.74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-0.53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9.74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11.47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11.47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11.47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11.47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10.47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11.47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11.21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6.24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0.23330500000000004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0.23387500000000019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56.65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81.12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53.36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81.12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56.65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81.12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50.35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81.12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53.36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81.12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56.65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81.12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47.6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80.38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50.35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80.38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56.65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81.12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56.65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81.12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50.35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81.12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45.06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81.12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53.36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81.12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53.36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81.12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53.36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81.12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47.6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81.12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53.36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81.12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53.36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81.12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53.36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81.12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53.36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81.12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45.06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81.12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56.65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81.12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56.65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81.12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56.65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81.12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45.06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81.12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45.06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81.12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56.65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81.12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60.26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81.12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55.13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81.12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2.56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62.74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81.12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43.54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81.12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55.13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81.12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46.08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81.12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46.08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81.12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2.13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46.08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81.12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2.13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46.08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81.12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2.13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46.08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81.12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2.13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46.08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81.12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2.13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46.08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81.12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2.13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51.84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81.12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2.19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51.84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81.12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2.19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54.64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81.12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2.19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54.64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81.12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2.19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54.64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81.12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43.99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81.12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43.99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81.12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43.99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81.12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43.99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81.12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2.14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43.99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77.239999999999995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2.14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43.99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77.239999999999995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2.14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43.99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77.239999999999995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2.14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43.99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77.239999999999995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2.14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48.84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77.239999999999995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2.14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48.84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77.239999999999995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2.14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43.81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77.239999999999995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2.14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43.81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77.239999999999995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2.14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43.81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77.239999999999995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43.81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77.239999999999995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43.81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77.239999999999995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2.14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46.64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77.239999999999995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2.14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46.64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77.239999999999995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2.14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46.64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77.239999999999995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2.14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46.64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77.239999999999995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2.14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45.51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77.239999999999995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50.38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77.69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50.38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77.569999999999993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2.94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2.94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2.94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79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3.31</v>
      </c>
      <c r="AD72" s="198">
        <v>1.48</v>
      </c>
      <c r="AE72" s="198">
        <v>0</v>
      </c>
      <c r="AF72" s="198">
        <v>0</v>
      </c>
      <c r="AG72" s="198">
        <v>0</v>
      </c>
      <c r="AH72" s="198">
        <v>0</v>
      </c>
      <c r="AI72" s="198">
        <v>52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79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3.31</v>
      </c>
      <c r="AD73" s="198">
        <v>1.48</v>
      </c>
      <c r="AE73" s="198">
        <v>0</v>
      </c>
      <c r="AF73" s="198">
        <v>0</v>
      </c>
      <c r="AG73" s="198">
        <v>0</v>
      </c>
      <c r="AH73" s="198">
        <v>0</v>
      </c>
      <c r="AI73" s="198">
        <v>50.59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62.49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3.31</v>
      </c>
      <c r="AD74" s="198">
        <v>1.48</v>
      </c>
      <c r="AE74" s="198">
        <v>0</v>
      </c>
      <c r="AF74" s="198">
        <v>0</v>
      </c>
      <c r="AG74" s="198">
        <v>0</v>
      </c>
      <c r="AH74" s="198">
        <v>0</v>
      </c>
      <c r="AI74" s="198">
        <v>50.59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61.5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3.31</v>
      </c>
      <c r="AD75" s="198">
        <v>1.48</v>
      </c>
      <c r="AE75" s="198">
        <v>0</v>
      </c>
      <c r="AF75" s="198">
        <v>0</v>
      </c>
      <c r="AG75" s="198">
        <v>0</v>
      </c>
      <c r="AH75" s="198">
        <v>0</v>
      </c>
      <c r="AI75" s="198">
        <v>50.23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40.17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3.31</v>
      </c>
      <c r="AD76" s="198">
        <v>1.48</v>
      </c>
      <c r="AE76" s="198">
        <v>0</v>
      </c>
      <c r="AF76" s="198">
        <v>0</v>
      </c>
      <c r="AG76" s="198">
        <v>0</v>
      </c>
      <c r="AH76" s="198">
        <v>0</v>
      </c>
      <c r="AI76" s="198">
        <v>50.21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58.07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3.31</v>
      </c>
      <c r="AD77" s="198">
        <v>1.48</v>
      </c>
      <c r="AE77" s="198">
        <v>0</v>
      </c>
      <c r="AF77" s="198">
        <v>0</v>
      </c>
      <c r="AG77" s="198">
        <v>0</v>
      </c>
      <c r="AH77" s="198">
        <v>0</v>
      </c>
      <c r="AI77" s="198">
        <v>50.21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36.89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3.31</v>
      </c>
      <c r="AD78" s="198">
        <v>1.48</v>
      </c>
      <c r="AE78" s="198">
        <v>0</v>
      </c>
      <c r="AF78" s="198">
        <v>0</v>
      </c>
      <c r="AG78" s="198">
        <v>0</v>
      </c>
      <c r="AH78" s="198">
        <v>0</v>
      </c>
      <c r="AI78" s="198">
        <v>50.21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36.89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3.31</v>
      </c>
      <c r="AD79" s="198">
        <v>1.48</v>
      </c>
      <c r="AE79" s="198">
        <v>0</v>
      </c>
      <c r="AF79" s="198">
        <v>0</v>
      </c>
      <c r="AG79" s="198">
        <v>0</v>
      </c>
      <c r="AH79" s="198">
        <v>0</v>
      </c>
      <c r="AI79" s="198">
        <v>48.84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36.26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3.31</v>
      </c>
      <c r="AD80" s="198">
        <v>1.48</v>
      </c>
      <c r="AE80" s="198">
        <v>0</v>
      </c>
      <c r="AF80" s="198">
        <v>0</v>
      </c>
      <c r="AG80" s="198">
        <v>0</v>
      </c>
      <c r="AH80" s="198">
        <v>0</v>
      </c>
      <c r="AI80" s="198">
        <v>42.11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34.450000000000003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3.29</v>
      </c>
      <c r="AD81" s="198">
        <v>1.48</v>
      </c>
      <c r="AE81" s="198">
        <v>0</v>
      </c>
      <c r="AF81" s="198">
        <v>0</v>
      </c>
      <c r="AG81" s="198">
        <v>0</v>
      </c>
      <c r="AH81" s="198">
        <v>0</v>
      </c>
      <c r="AI81" s="198">
        <v>42.11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52.47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0.35</v>
      </c>
      <c r="AD82" s="198">
        <v>1.48</v>
      </c>
      <c r="AE82" s="198">
        <v>0</v>
      </c>
      <c r="AF82" s="198">
        <v>0</v>
      </c>
      <c r="AG82" s="198">
        <v>0</v>
      </c>
      <c r="AH82" s="198">
        <v>0</v>
      </c>
      <c r="AI82" s="198">
        <v>47.23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37.840000000000003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0.35</v>
      </c>
      <c r="AD83" s="198">
        <v>1.48</v>
      </c>
      <c r="AE83" s="198">
        <v>0</v>
      </c>
      <c r="AF83" s="198">
        <v>0</v>
      </c>
      <c r="AG83" s="198">
        <v>0</v>
      </c>
      <c r="AH83" s="198">
        <v>0</v>
      </c>
      <c r="AI83" s="198">
        <v>45.75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60.48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0.35</v>
      </c>
      <c r="AD84" s="198">
        <v>1.48</v>
      </c>
      <c r="AE84" s="198">
        <v>0</v>
      </c>
      <c r="AF84" s="198">
        <v>0</v>
      </c>
      <c r="AG84" s="198">
        <v>0</v>
      </c>
      <c r="AH84" s="198">
        <v>0</v>
      </c>
      <c r="AI84" s="198">
        <v>45.38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60.48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2.42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45.38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61.7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2.42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45.38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64.69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2.42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50.69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76.290000000000006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2.42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50.69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71.709999999999994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2.37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50.69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71.709999999999994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2.37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54.23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76.290000000000006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2.16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48.69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81.12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2.16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48.69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76.12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2.37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54.98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71.12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2.37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54.98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76.12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2.16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54.99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76.12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2.16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52.37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81.12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2.37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81.180000000000007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2.37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80.89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5.3737499999999959E-2</v>
      </c>
      <c r="AD99">
        <f t="shared" si="0"/>
        <v>4.8100000000000009E-3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1.1975949999999986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1.8058874999999979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5</v>
      </c>
      <c r="G3" s="198">
        <v>0</v>
      </c>
      <c r="H3" s="198">
        <v>0</v>
      </c>
      <c r="I3" s="198">
        <v>0</v>
      </c>
      <c r="J3" s="198">
        <v>0</v>
      </c>
      <c r="K3" s="198">
        <v>0.33</v>
      </c>
      <c r="L3" s="198">
        <v>17.579999999999998</v>
      </c>
      <c r="M3" s="198">
        <v>1</v>
      </c>
      <c r="N3" s="198">
        <v>1.29</v>
      </c>
      <c r="O3" s="198">
        <v>0</v>
      </c>
      <c r="P3" s="198">
        <v>1.37</v>
      </c>
      <c r="Q3" s="198">
        <v>0.22</v>
      </c>
      <c r="R3" s="198">
        <v>0.46</v>
      </c>
      <c r="S3" s="198">
        <v>0.28999999999999998</v>
      </c>
      <c r="T3" s="198">
        <v>0</v>
      </c>
      <c r="U3" s="198">
        <v>4.55</v>
      </c>
      <c r="V3" s="198">
        <v>0.15</v>
      </c>
      <c r="W3" s="198">
        <v>0.5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13.92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25.62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138.80000000000001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5</v>
      </c>
      <c r="G4" s="198">
        <v>0</v>
      </c>
      <c r="H4" s="198">
        <v>0</v>
      </c>
      <c r="I4" s="198">
        <v>0</v>
      </c>
      <c r="J4" s="198">
        <v>0</v>
      </c>
      <c r="K4" s="198">
        <v>0.33</v>
      </c>
      <c r="L4" s="198">
        <v>17.579999999999998</v>
      </c>
      <c r="M4" s="198">
        <v>1</v>
      </c>
      <c r="N4" s="198">
        <v>1.29</v>
      </c>
      <c r="O4" s="198">
        <v>0</v>
      </c>
      <c r="P4" s="198">
        <v>1.37</v>
      </c>
      <c r="Q4" s="198">
        <v>0.22</v>
      </c>
      <c r="R4" s="198">
        <v>0.46</v>
      </c>
      <c r="S4" s="198">
        <v>0.28999999999999998</v>
      </c>
      <c r="T4" s="198">
        <v>0</v>
      </c>
      <c r="U4" s="198">
        <v>4.55</v>
      </c>
      <c r="V4" s="198">
        <v>0.15</v>
      </c>
      <c r="W4" s="198">
        <v>0.5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13.92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26.58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178.8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5</v>
      </c>
      <c r="G5" s="198">
        <v>0</v>
      </c>
      <c r="H5" s="198">
        <v>0</v>
      </c>
      <c r="I5" s="198">
        <v>0</v>
      </c>
      <c r="J5" s="198">
        <v>0</v>
      </c>
      <c r="K5" s="198">
        <v>0.33</v>
      </c>
      <c r="L5" s="198">
        <v>17.579999999999998</v>
      </c>
      <c r="M5" s="198">
        <v>1</v>
      </c>
      <c r="N5" s="198">
        <v>1.29</v>
      </c>
      <c r="O5" s="198">
        <v>0</v>
      </c>
      <c r="P5" s="198">
        <v>1.37</v>
      </c>
      <c r="Q5" s="198">
        <v>0.22</v>
      </c>
      <c r="R5" s="198">
        <v>0.46</v>
      </c>
      <c r="S5" s="198">
        <v>0.28999999999999998</v>
      </c>
      <c r="T5" s="198">
        <v>0</v>
      </c>
      <c r="U5" s="198">
        <v>4.55</v>
      </c>
      <c r="V5" s="198">
        <v>0.15</v>
      </c>
      <c r="W5" s="198">
        <v>0.5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13.92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25.62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5</v>
      </c>
      <c r="G6" s="198">
        <v>0</v>
      </c>
      <c r="H6" s="198">
        <v>0</v>
      </c>
      <c r="I6" s="198">
        <v>0</v>
      </c>
      <c r="J6" s="198">
        <v>0</v>
      </c>
      <c r="K6" s="198">
        <v>0.33</v>
      </c>
      <c r="L6" s="198">
        <v>17.579999999999998</v>
      </c>
      <c r="M6" s="198">
        <v>1</v>
      </c>
      <c r="N6" s="198">
        <v>1.29</v>
      </c>
      <c r="O6" s="198">
        <v>0</v>
      </c>
      <c r="P6" s="198">
        <v>1.37</v>
      </c>
      <c r="Q6" s="198">
        <v>0.22</v>
      </c>
      <c r="R6" s="198">
        <v>0.46</v>
      </c>
      <c r="S6" s="198">
        <v>0.28999999999999998</v>
      </c>
      <c r="T6" s="198">
        <v>0</v>
      </c>
      <c r="U6" s="198">
        <v>4.55</v>
      </c>
      <c r="V6" s="198">
        <v>0.15</v>
      </c>
      <c r="W6" s="198">
        <v>0.5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13.92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27.45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178.8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5</v>
      </c>
      <c r="G7" s="198">
        <v>0</v>
      </c>
      <c r="H7" s="198">
        <v>0</v>
      </c>
      <c r="I7" s="198">
        <v>0</v>
      </c>
      <c r="J7" s="198">
        <v>0</v>
      </c>
      <c r="K7" s="198">
        <v>0.33</v>
      </c>
      <c r="L7" s="198">
        <v>17.579999999999998</v>
      </c>
      <c r="M7" s="198">
        <v>1</v>
      </c>
      <c r="N7" s="198">
        <v>1.29</v>
      </c>
      <c r="O7" s="198">
        <v>0</v>
      </c>
      <c r="P7" s="198">
        <v>1.37</v>
      </c>
      <c r="Q7" s="198">
        <v>0.22</v>
      </c>
      <c r="R7" s="198">
        <v>0.46</v>
      </c>
      <c r="S7" s="198">
        <v>0.28999999999999998</v>
      </c>
      <c r="T7" s="198">
        <v>0</v>
      </c>
      <c r="U7" s="198">
        <v>4.55</v>
      </c>
      <c r="V7" s="198">
        <v>0.15</v>
      </c>
      <c r="W7" s="198">
        <v>0.5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13.92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26.58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5</v>
      </c>
      <c r="G8" s="198">
        <v>0</v>
      </c>
      <c r="H8" s="198">
        <v>0</v>
      </c>
      <c r="I8" s="198">
        <v>0</v>
      </c>
      <c r="J8" s="198">
        <v>0</v>
      </c>
      <c r="K8" s="198">
        <v>0.33</v>
      </c>
      <c r="L8" s="198">
        <v>17.579999999999998</v>
      </c>
      <c r="M8" s="198">
        <v>1</v>
      </c>
      <c r="N8" s="198">
        <v>1.29</v>
      </c>
      <c r="O8" s="198">
        <v>0</v>
      </c>
      <c r="P8" s="198">
        <v>1.37</v>
      </c>
      <c r="Q8" s="198">
        <v>0.22</v>
      </c>
      <c r="R8" s="198">
        <v>0.46</v>
      </c>
      <c r="S8" s="198">
        <v>0.28999999999999998</v>
      </c>
      <c r="T8" s="198">
        <v>0</v>
      </c>
      <c r="U8" s="198">
        <v>4.55</v>
      </c>
      <c r="V8" s="198">
        <v>0.15</v>
      </c>
      <c r="W8" s="198">
        <v>0.5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13.92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25.62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178.8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0.33</v>
      </c>
      <c r="L9" s="198">
        <v>17.579999999999998</v>
      </c>
      <c r="M9" s="198">
        <v>1</v>
      </c>
      <c r="N9" s="198">
        <v>1.29</v>
      </c>
      <c r="O9" s="198">
        <v>0</v>
      </c>
      <c r="P9" s="198">
        <v>1.37</v>
      </c>
      <c r="Q9" s="198">
        <v>0.22</v>
      </c>
      <c r="R9" s="198">
        <v>0.46</v>
      </c>
      <c r="S9" s="198">
        <v>0.28999999999999998</v>
      </c>
      <c r="T9" s="198">
        <v>0</v>
      </c>
      <c r="U9" s="198">
        <v>4.55</v>
      </c>
      <c r="V9" s="198">
        <v>0.15</v>
      </c>
      <c r="W9" s="198">
        <v>0.5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13.92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28.26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178.8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0.33</v>
      </c>
      <c r="L10" s="198">
        <v>17.579999999999998</v>
      </c>
      <c r="M10" s="198">
        <v>1</v>
      </c>
      <c r="N10" s="198">
        <v>1.29</v>
      </c>
      <c r="O10" s="198">
        <v>0</v>
      </c>
      <c r="P10" s="198">
        <v>1.37</v>
      </c>
      <c r="Q10" s="198">
        <v>0.22</v>
      </c>
      <c r="R10" s="198">
        <v>0.46</v>
      </c>
      <c r="S10" s="198">
        <v>0.28999999999999998</v>
      </c>
      <c r="T10" s="198">
        <v>0</v>
      </c>
      <c r="U10" s="198">
        <v>4.55</v>
      </c>
      <c r="V10" s="198">
        <v>0.15</v>
      </c>
      <c r="W10" s="198">
        <v>0.5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13.92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27.45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178.8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0.33</v>
      </c>
      <c r="L11" s="198">
        <v>17.579999999999998</v>
      </c>
      <c r="M11" s="198">
        <v>0.94</v>
      </c>
      <c r="N11" s="198">
        <v>1.29</v>
      </c>
      <c r="O11" s="198">
        <v>0</v>
      </c>
      <c r="P11" s="198">
        <v>1.37</v>
      </c>
      <c r="Q11" s="198">
        <v>0.22</v>
      </c>
      <c r="R11" s="198">
        <v>0.38</v>
      </c>
      <c r="S11" s="198">
        <v>0.28999999999999998</v>
      </c>
      <c r="T11" s="198">
        <v>0</v>
      </c>
      <c r="U11" s="198">
        <v>4.55</v>
      </c>
      <c r="V11" s="198">
        <v>0.15</v>
      </c>
      <c r="W11" s="198">
        <v>0.5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13.92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25.62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138.80000000000001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0.33</v>
      </c>
      <c r="L12" s="198">
        <v>17.579999999999998</v>
      </c>
      <c r="M12" s="198">
        <v>0.94</v>
      </c>
      <c r="N12" s="198">
        <v>1.29</v>
      </c>
      <c r="O12" s="198">
        <v>0</v>
      </c>
      <c r="P12" s="198">
        <v>1.37</v>
      </c>
      <c r="Q12" s="198">
        <v>0.22</v>
      </c>
      <c r="R12" s="198">
        <v>0.38</v>
      </c>
      <c r="S12" s="198">
        <v>0.28999999999999998</v>
      </c>
      <c r="T12" s="198">
        <v>0</v>
      </c>
      <c r="U12" s="198">
        <v>4.55</v>
      </c>
      <c r="V12" s="198">
        <v>0.15</v>
      </c>
      <c r="W12" s="198">
        <v>0.5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13.87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25.62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138.80000000000001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0.33</v>
      </c>
      <c r="L13" s="198">
        <v>17.579999999999998</v>
      </c>
      <c r="M13" s="198">
        <v>0.94</v>
      </c>
      <c r="N13" s="198">
        <v>1.29</v>
      </c>
      <c r="O13" s="198">
        <v>0</v>
      </c>
      <c r="P13" s="198">
        <v>1.37</v>
      </c>
      <c r="Q13" s="198">
        <v>0.22</v>
      </c>
      <c r="R13" s="198">
        <v>0.38</v>
      </c>
      <c r="S13" s="198">
        <v>0.28999999999999998</v>
      </c>
      <c r="T13" s="198">
        <v>0</v>
      </c>
      <c r="U13" s="198">
        <v>4.55</v>
      </c>
      <c r="V13" s="198">
        <v>0.15</v>
      </c>
      <c r="W13" s="198">
        <v>0.5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13.87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27.45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138.80000000000001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0.33</v>
      </c>
      <c r="L14" s="198">
        <v>17.579999999999998</v>
      </c>
      <c r="M14" s="198">
        <v>0.94</v>
      </c>
      <c r="N14" s="198">
        <v>1.29</v>
      </c>
      <c r="O14" s="198">
        <v>0</v>
      </c>
      <c r="P14" s="198">
        <v>1.37</v>
      </c>
      <c r="Q14" s="198">
        <v>0.22</v>
      </c>
      <c r="R14" s="198">
        <v>0.38</v>
      </c>
      <c r="S14" s="198">
        <v>0.28999999999999998</v>
      </c>
      <c r="T14" s="198">
        <v>0</v>
      </c>
      <c r="U14" s="198">
        <v>4.55</v>
      </c>
      <c r="V14" s="198">
        <v>0.15</v>
      </c>
      <c r="W14" s="198">
        <v>0.5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13.87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28.99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138.80000000000001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0.33</v>
      </c>
      <c r="L15" s="198">
        <v>17.579999999999998</v>
      </c>
      <c r="M15" s="198">
        <v>0.94</v>
      </c>
      <c r="N15" s="198">
        <v>1.29</v>
      </c>
      <c r="O15" s="198">
        <v>0</v>
      </c>
      <c r="P15" s="198">
        <v>1.37</v>
      </c>
      <c r="Q15" s="198">
        <v>0.22</v>
      </c>
      <c r="R15" s="198">
        <v>0.38</v>
      </c>
      <c r="S15" s="198">
        <v>0.28999999999999998</v>
      </c>
      <c r="T15" s="198">
        <v>0</v>
      </c>
      <c r="U15" s="198">
        <v>4.55</v>
      </c>
      <c r="V15" s="198">
        <v>0.15</v>
      </c>
      <c r="W15" s="198">
        <v>0.5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13.87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26.58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138.80000000000001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0.33</v>
      </c>
      <c r="L16" s="198">
        <v>17.579999999999998</v>
      </c>
      <c r="M16" s="198">
        <v>0.94</v>
      </c>
      <c r="N16" s="198">
        <v>1.29</v>
      </c>
      <c r="O16" s="198">
        <v>0</v>
      </c>
      <c r="P16" s="198">
        <v>1.37</v>
      </c>
      <c r="Q16" s="198">
        <v>0.22</v>
      </c>
      <c r="R16" s="198">
        <v>0.38</v>
      </c>
      <c r="S16" s="198">
        <v>0.28999999999999998</v>
      </c>
      <c r="T16" s="198">
        <v>0</v>
      </c>
      <c r="U16" s="198">
        <v>4.55</v>
      </c>
      <c r="V16" s="198">
        <v>0.15</v>
      </c>
      <c r="W16" s="198">
        <v>0.5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13.87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26.58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138.80000000000001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0.33</v>
      </c>
      <c r="L17" s="198">
        <v>17.579999999999998</v>
      </c>
      <c r="M17" s="198">
        <v>0.94</v>
      </c>
      <c r="N17" s="198">
        <v>1.29</v>
      </c>
      <c r="O17" s="198">
        <v>0</v>
      </c>
      <c r="P17" s="198">
        <v>1.37</v>
      </c>
      <c r="Q17" s="198">
        <v>0.22</v>
      </c>
      <c r="R17" s="198">
        <v>0.38</v>
      </c>
      <c r="S17" s="198">
        <v>0.28999999999999998</v>
      </c>
      <c r="T17" s="198">
        <v>0</v>
      </c>
      <c r="U17" s="198">
        <v>4.55</v>
      </c>
      <c r="V17" s="198">
        <v>0.15</v>
      </c>
      <c r="W17" s="198">
        <v>0.5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13.87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26.58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138.80000000000001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0.33</v>
      </c>
      <c r="L18" s="198">
        <v>17.579999999999998</v>
      </c>
      <c r="M18" s="198">
        <v>0.94</v>
      </c>
      <c r="N18" s="198">
        <v>1.29</v>
      </c>
      <c r="O18" s="198">
        <v>0</v>
      </c>
      <c r="P18" s="198">
        <v>1.37</v>
      </c>
      <c r="Q18" s="198">
        <v>0.22</v>
      </c>
      <c r="R18" s="198">
        <v>0.38</v>
      </c>
      <c r="S18" s="198">
        <v>0.28999999999999998</v>
      </c>
      <c r="T18" s="198">
        <v>0</v>
      </c>
      <c r="U18" s="198">
        <v>4.55</v>
      </c>
      <c r="V18" s="198">
        <v>0.15</v>
      </c>
      <c r="W18" s="198">
        <v>0.5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13.92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28.26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138.80000000000001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0.33</v>
      </c>
      <c r="L19" s="198">
        <v>17.579999999999998</v>
      </c>
      <c r="M19" s="198">
        <v>0.94</v>
      </c>
      <c r="N19" s="198">
        <v>1.29</v>
      </c>
      <c r="O19" s="198">
        <v>0</v>
      </c>
      <c r="P19" s="198">
        <v>1.37</v>
      </c>
      <c r="Q19" s="198">
        <v>0.22</v>
      </c>
      <c r="R19" s="198">
        <v>0.38</v>
      </c>
      <c r="S19" s="198">
        <v>0.28999999999999998</v>
      </c>
      <c r="T19" s="198">
        <v>0</v>
      </c>
      <c r="U19" s="198">
        <v>4.55</v>
      </c>
      <c r="V19" s="198">
        <v>0.15</v>
      </c>
      <c r="W19" s="198">
        <v>0.5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13.92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26.58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138.80000000000001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0.33</v>
      </c>
      <c r="L20" s="198">
        <v>17.579999999999998</v>
      </c>
      <c r="M20" s="198">
        <v>0.94</v>
      </c>
      <c r="N20" s="198">
        <v>1.29</v>
      </c>
      <c r="O20" s="198">
        <v>0</v>
      </c>
      <c r="P20" s="198">
        <v>1.37</v>
      </c>
      <c r="Q20" s="198">
        <v>0.22</v>
      </c>
      <c r="R20" s="198">
        <v>0.38</v>
      </c>
      <c r="S20" s="198">
        <v>0.28999999999999998</v>
      </c>
      <c r="T20" s="198">
        <v>0</v>
      </c>
      <c r="U20" s="198">
        <v>4.55</v>
      </c>
      <c r="V20" s="198">
        <v>0.15</v>
      </c>
      <c r="W20" s="198">
        <v>0.5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13.92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26.58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138.80000000000001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0.33</v>
      </c>
      <c r="L21" s="198">
        <v>17.579999999999998</v>
      </c>
      <c r="M21" s="198">
        <v>0.94</v>
      </c>
      <c r="N21" s="198">
        <v>1.29</v>
      </c>
      <c r="O21" s="198">
        <v>0</v>
      </c>
      <c r="P21" s="198">
        <v>1.37</v>
      </c>
      <c r="Q21" s="198">
        <v>0.22</v>
      </c>
      <c r="R21" s="198">
        <v>0.38</v>
      </c>
      <c r="S21" s="198">
        <v>0.28999999999999998</v>
      </c>
      <c r="T21" s="198">
        <v>0</v>
      </c>
      <c r="U21" s="198">
        <v>4.55</v>
      </c>
      <c r="V21" s="198">
        <v>0.15</v>
      </c>
      <c r="W21" s="198">
        <v>0.5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13.92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26.58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138.80000000000001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0.33</v>
      </c>
      <c r="L22" s="198">
        <v>17.579999999999998</v>
      </c>
      <c r="M22" s="198">
        <v>0.94</v>
      </c>
      <c r="N22" s="198">
        <v>1.29</v>
      </c>
      <c r="O22" s="198">
        <v>0</v>
      </c>
      <c r="P22" s="198">
        <v>1.37</v>
      </c>
      <c r="Q22" s="198">
        <v>0.22</v>
      </c>
      <c r="R22" s="198">
        <v>0.38</v>
      </c>
      <c r="S22" s="198">
        <v>0.28999999999999998</v>
      </c>
      <c r="T22" s="198">
        <v>0</v>
      </c>
      <c r="U22" s="198">
        <v>4.55</v>
      </c>
      <c r="V22" s="198">
        <v>0.15</v>
      </c>
      <c r="W22" s="198">
        <v>0.5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13.92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26.58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138.80000000000001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0.33</v>
      </c>
      <c r="L23" s="198">
        <v>17.579999999999998</v>
      </c>
      <c r="M23" s="198">
        <v>0.94</v>
      </c>
      <c r="N23" s="198">
        <v>1.29</v>
      </c>
      <c r="O23" s="198">
        <v>0</v>
      </c>
      <c r="P23" s="198">
        <v>1.37</v>
      </c>
      <c r="Q23" s="198">
        <v>0.22</v>
      </c>
      <c r="R23" s="198">
        <v>0.38</v>
      </c>
      <c r="S23" s="198">
        <v>0.28999999999999998</v>
      </c>
      <c r="T23" s="198">
        <v>0</v>
      </c>
      <c r="U23" s="198">
        <v>4.55</v>
      </c>
      <c r="V23" s="198">
        <v>0.15</v>
      </c>
      <c r="W23" s="198">
        <v>0.5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13.92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28.99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138.80000000000001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0.33</v>
      </c>
      <c r="L24" s="198">
        <v>17.579999999999998</v>
      </c>
      <c r="M24" s="198">
        <v>0.94</v>
      </c>
      <c r="N24" s="198">
        <v>1.29</v>
      </c>
      <c r="O24" s="198">
        <v>0</v>
      </c>
      <c r="P24" s="198">
        <v>1.37</v>
      </c>
      <c r="Q24" s="198">
        <v>0.22</v>
      </c>
      <c r="R24" s="198">
        <v>0.38</v>
      </c>
      <c r="S24" s="198">
        <v>0.28999999999999998</v>
      </c>
      <c r="T24" s="198">
        <v>0</v>
      </c>
      <c r="U24" s="198">
        <v>4.55</v>
      </c>
      <c r="V24" s="198">
        <v>0.15</v>
      </c>
      <c r="W24" s="198">
        <v>0.5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13.92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25.62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138.80000000000001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0.33</v>
      </c>
      <c r="L25" s="198">
        <v>17.579999999999998</v>
      </c>
      <c r="M25" s="198">
        <v>0.94</v>
      </c>
      <c r="N25" s="198">
        <v>1.29</v>
      </c>
      <c r="O25" s="198">
        <v>0</v>
      </c>
      <c r="P25" s="198">
        <v>1.37</v>
      </c>
      <c r="Q25" s="198">
        <v>0.22</v>
      </c>
      <c r="R25" s="198">
        <v>0.38</v>
      </c>
      <c r="S25" s="198">
        <v>0.28999999999999998</v>
      </c>
      <c r="T25" s="198">
        <v>0</v>
      </c>
      <c r="U25" s="198">
        <v>4.55</v>
      </c>
      <c r="V25" s="198">
        <v>0.15</v>
      </c>
      <c r="W25" s="198">
        <v>0.5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13.92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25.62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138.80000000000001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0.33</v>
      </c>
      <c r="L26" s="198">
        <v>17.579999999999998</v>
      </c>
      <c r="M26" s="198">
        <v>0.94</v>
      </c>
      <c r="N26" s="198">
        <v>1.29</v>
      </c>
      <c r="O26" s="198">
        <v>0</v>
      </c>
      <c r="P26" s="198">
        <v>1.37</v>
      </c>
      <c r="Q26" s="198">
        <v>0.22</v>
      </c>
      <c r="R26" s="198">
        <v>0.38</v>
      </c>
      <c r="S26" s="198">
        <v>0.28999999999999998</v>
      </c>
      <c r="T26" s="198">
        <v>0</v>
      </c>
      <c r="U26" s="198">
        <v>4.55</v>
      </c>
      <c r="V26" s="198">
        <v>0.15</v>
      </c>
      <c r="W26" s="198">
        <v>0.5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13.87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25.62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138.80000000000001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5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17.579999999999998</v>
      </c>
      <c r="M27" s="198">
        <v>0.94</v>
      </c>
      <c r="N27" s="198">
        <v>1.29</v>
      </c>
      <c r="O27" s="198">
        <v>0</v>
      </c>
      <c r="P27" s="198">
        <v>1.37</v>
      </c>
      <c r="Q27" s="198">
        <v>0.22</v>
      </c>
      <c r="R27" s="198">
        <v>0.38</v>
      </c>
      <c r="S27" s="198">
        <v>0.28999999999999998</v>
      </c>
      <c r="T27" s="198">
        <v>0</v>
      </c>
      <c r="U27" s="198">
        <v>4.55</v>
      </c>
      <c r="V27" s="198">
        <v>0.15</v>
      </c>
      <c r="W27" s="198">
        <v>0.5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13.87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28.99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138.80000000000001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5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17.579999999999998</v>
      </c>
      <c r="M28" s="198">
        <v>0.94</v>
      </c>
      <c r="N28" s="198">
        <v>1.29</v>
      </c>
      <c r="O28" s="198">
        <v>0</v>
      </c>
      <c r="P28" s="198">
        <v>1.37</v>
      </c>
      <c r="Q28" s="198">
        <v>0.22</v>
      </c>
      <c r="R28" s="198">
        <v>0.38</v>
      </c>
      <c r="S28" s="198">
        <v>0.28999999999999998</v>
      </c>
      <c r="T28" s="198">
        <v>0</v>
      </c>
      <c r="U28" s="198">
        <v>4.55</v>
      </c>
      <c r="V28" s="198">
        <v>0.15</v>
      </c>
      <c r="W28" s="198">
        <v>0.5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13.87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28.99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138.80000000000001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5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17.579999999999998</v>
      </c>
      <c r="M29" s="198">
        <v>0.94</v>
      </c>
      <c r="N29" s="198">
        <v>1.29</v>
      </c>
      <c r="O29" s="198">
        <v>0</v>
      </c>
      <c r="P29" s="198">
        <v>1.37</v>
      </c>
      <c r="Q29" s="198">
        <v>0.22</v>
      </c>
      <c r="R29" s="198">
        <v>0.38</v>
      </c>
      <c r="S29" s="198">
        <v>0.28999999999999998</v>
      </c>
      <c r="T29" s="198">
        <v>0</v>
      </c>
      <c r="U29" s="198">
        <v>4.55</v>
      </c>
      <c r="V29" s="198">
        <v>0.15</v>
      </c>
      <c r="W29" s="198">
        <v>0.5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13.87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25.62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138.80000000000001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5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17.579999999999998</v>
      </c>
      <c r="M30" s="198">
        <v>0.94</v>
      </c>
      <c r="N30" s="198">
        <v>1.29</v>
      </c>
      <c r="O30" s="198">
        <v>0</v>
      </c>
      <c r="P30" s="198">
        <v>1.37</v>
      </c>
      <c r="Q30" s="198">
        <v>0.22</v>
      </c>
      <c r="R30" s="198">
        <v>0.38</v>
      </c>
      <c r="S30" s="198">
        <v>0.28999999999999998</v>
      </c>
      <c r="T30" s="198">
        <v>0</v>
      </c>
      <c r="U30" s="198">
        <v>4.55</v>
      </c>
      <c r="V30" s="198">
        <v>0.15</v>
      </c>
      <c r="W30" s="198">
        <v>0.5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13.92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24.57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138.80000000000001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5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17.579999999999998</v>
      </c>
      <c r="M31" s="198">
        <v>0.94</v>
      </c>
      <c r="N31" s="198">
        <v>1.29</v>
      </c>
      <c r="O31" s="198">
        <v>0</v>
      </c>
      <c r="P31" s="198">
        <v>1.37</v>
      </c>
      <c r="Q31" s="198">
        <v>0.22</v>
      </c>
      <c r="R31" s="198">
        <v>1.06</v>
      </c>
      <c r="S31" s="198">
        <v>0.28999999999999998</v>
      </c>
      <c r="T31" s="198">
        <v>0</v>
      </c>
      <c r="U31" s="198">
        <v>4.55</v>
      </c>
      <c r="V31" s="198">
        <v>0.15</v>
      </c>
      <c r="W31" s="198">
        <v>0.5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13.92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24.66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138.80000000000001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5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17.579999999999998</v>
      </c>
      <c r="M32" s="198">
        <v>0.94</v>
      </c>
      <c r="N32" s="198">
        <v>1.29</v>
      </c>
      <c r="O32" s="198">
        <v>0</v>
      </c>
      <c r="P32" s="198">
        <v>1.37</v>
      </c>
      <c r="Q32" s="198">
        <v>0.22</v>
      </c>
      <c r="R32" s="198">
        <v>1.06</v>
      </c>
      <c r="S32" s="198">
        <v>0.28999999999999998</v>
      </c>
      <c r="T32" s="198">
        <v>0</v>
      </c>
      <c r="U32" s="198">
        <v>4.55</v>
      </c>
      <c r="V32" s="198">
        <v>0.15</v>
      </c>
      <c r="W32" s="198">
        <v>0.5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16.46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22.45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138.80000000000001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5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17.579999999999998</v>
      </c>
      <c r="M33" s="198">
        <v>0.94</v>
      </c>
      <c r="N33" s="198">
        <v>1.29</v>
      </c>
      <c r="O33" s="198">
        <v>0</v>
      </c>
      <c r="P33" s="198">
        <v>1.37</v>
      </c>
      <c r="Q33" s="198">
        <v>0.22</v>
      </c>
      <c r="R33" s="198">
        <v>2.74</v>
      </c>
      <c r="S33" s="198">
        <v>0.28999999999999998</v>
      </c>
      <c r="T33" s="198">
        <v>0</v>
      </c>
      <c r="U33" s="198">
        <v>4.55</v>
      </c>
      <c r="V33" s="198">
        <v>0.15</v>
      </c>
      <c r="W33" s="198">
        <v>0.5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13.93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28.03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138.80000000000001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5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17.579999999999998</v>
      </c>
      <c r="M34" s="198">
        <v>0.94</v>
      </c>
      <c r="N34" s="198">
        <v>1.29</v>
      </c>
      <c r="O34" s="198">
        <v>0</v>
      </c>
      <c r="P34" s="198">
        <v>1.37</v>
      </c>
      <c r="Q34" s="198">
        <v>0.22</v>
      </c>
      <c r="R34" s="198">
        <v>2.74</v>
      </c>
      <c r="S34" s="198">
        <v>0.28999999999999998</v>
      </c>
      <c r="T34" s="198">
        <v>0</v>
      </c>
      <c r="U34" s="198">
        <v>4.55</v>
      </c>
      <c r="V34" s="198">
        <v>0.15</v>
      </c>
      <c r="W34" s="198">
        <v>0.5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13.93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24.66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138.80000000000001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5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17.579999999999998</v>
      </c>
      <c r="M35" s="198">
        <v>0.94</v>
      </c>
      <c r="N35" s="198">
        <v>1.29</v>
      </c>
      <c r="O35" s="198">
        <v>0</v>
      </c>
      <c r="P35" s="198">
        <v>1.37</v>
      </c>
      <c r="Q35" s="198">
        <v>0.22</v>
      </c>
      <c r="R35" s="198">
        <v>2.74</v>
      </c>
      <c r="S35" s="198">
        <v>0.28999999999999998</v>
      </c>
      <c r="T35" s="198">
        <v>0</v>
      </c>
      <c r="U35" s="198">
        <v>4.55</v>
      </c>
      <c r="V35" s="198">
        <v>0.15</v>
      </c>
      <c r="W35" s="198">
        <v>0.5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13.93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27.29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138.80000000000001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5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17.579999999999998</v>
      </c>
      <c r="M36" s="198">
        <v>0.94</v>
      </c>
      <c r="N36" s="198">
        <v>1.29</v>
      </c>
      <c r="O36" s="198">
        <v>0</v>
      </c>
      <c r="P36" s="198">
        <v>1.37</v>
      </c>
      <c r="Q36" s="198">
        <v>0.22</v>
      </c>
      <c r="R36" s="198">
        <v>2.74</v>
      </c>
      <c r="S36" s="198">
        <v>0.28999999999999998</v>
      </c>
      <c r="T36" s="198">
        <v>0</v>
      </c>
      <c r="U36" s="198">
        <v>4.55</v>
      </c>
      <c r="V36" s="198">
        <v>0.15</v>
      </c>
      <c r="W36" s="198">
        <v>0.5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13.93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27.29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138.80000000000001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5</v>
      </c>
      <c r="G37" s="198">
        <v>0</v>
      </c>
      <c r="H37" s="198">
        <v>0</v>
      </c>
      <c r="I37" s="198">
        <v>0</v>
      </c>
      <c r="J37" s="198">
        <v>0</v>
      </c>
      <c r="K37" s="198">
        <v>0.33</v>
      </c>
      <c r="L37" s="198">
        <v>17.579999999999998</v>
      </c>
      <c r="M37" s="198">
        <v>0.94</v>
      </c>
      <c r="N37" s="198">
        <v>1.29</v>
      </c>
      <c r="O37" s="198">
        <v>0</v>
      </c>
      <c r="P37" s="198">
        <v>1.37</v>
      </c>
      <c r="Q37" s="198">
        <v>0.22</v>
      </c>
      <c r="R37" s="198">
        <v>2.74</v>
      </c>
      <c r="S37" s="198">
        <v>0.28999999999999998</v>
      </c>
      <c r="T37" s="198">
        <v>0</v>
      </c>
      <c r="U37" s="198">
        <v>4.55</v>
      </c>
      <c r="V37" s="198">
        <v>0.15</v>
      </c>
      <c r="W37" s="198">
        <v>0.5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14.22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27.29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138.80000000000001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5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17.579999999999998</v>
      </c>
      <c r="M38" s="198">
        <v>0.94</v>
      </c>
      <c r="N38" s="198">
        <v>1.29</v>
      </c>
      <c r="O38" s="198">
        <v>0</v>
      </c>
      <c r="P38" s="198">
        <v>1.37</v>
      </c>
      <c r="Q38" s="198">
        <v>0.22</v>
      </c>
      <c r="R38" s="198">
        <v>2.74</v>
      </c>
      <c r="S38" s="198">
        <v>0.28999999999999998</v>
      </c>
      <c r="T38" s="198">
        <v>0</v>
      </c>
      <c r="U38" s="198">
        <v>4.55</v>
      </c>
      <c r="V38" s="198">
        <v>0.15</v>
      </c>
      <c r="W38" s="198">
        <v>0.5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14.22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27.29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138.80000000000001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5</v>
      </c>
      <c r="G39" s="198">
        <v>0</v>
      </c>
      <c r="H39" s="198">
        <v>0</v>
      </c>
      <c r="I39" s="198">
        <v>0</v>
      </c>
      <c r="J39" s="198">
        <v>0</v>
      </c>
      <c r="K39" s="198">
        <v>0.33</v>
      </c>
      <c r="L39" s="198">
        <v>17.579999999999998</v>
      </c>
      <c r="M39" s="198">
        <v>0.94</v>
      </c>
      <c r="N39" s="198">
        <v>1.29</v>
      </c>
      <c r="O39" s="198">
        <v>0</v>
      </c>
      <c r="P39" s="198">
        <v>1.37</v>
      </c>
      <c r="Q39" s="198">
        <v>0.22</v>
      </c>
      <c r="R39" s="198">
        <v>2.74</v>
      </c>
      <c r="S39" s="198">
        <v>0.28999999999999998</v>
      </c>
      <c r="T39" s="198">
        <v>0</v>
      </c>
      <c r="U39" s="198">
        <v>4.55</v>
      </c>
      <c r="V39" s="198">
        <v>0.15</v>
      </c>
      <c r="W39" s="198">
        <v>0.5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14.22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27.29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138.80000000000001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5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17.579999999999998</v>
      </c>
      <c r="M40" s="198">
        <v>0.94</v>
      </c>
      <c r="N40" s="198">
        <v>1.29</v>
      </c>
      <c r="O40" s="198">
        <v>0</v>
      </c>
      <c r="P40" s="198">
        <v>1.37</v>
      </c>
      <c r="Q40" s="198">
        <v>0.22</v>
      </c>
      <c r="R40" s="198">
        <v>2.74</v>
      </c>
      <c r="S40" s="198">
        <v>0.28999999999999998</v>
      </c>
      <c r="T40" s="198">
        <v>0</v>
      </c>
      <c r="U40" s="198">
        <v>4.55</v>
      </c>
      <c r="V40" s="198">
        <v>0.15</v>
      </c>
      <c r="W40" s="198">
        <v>0.5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14.22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27.29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138.80000000000001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5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17.579999999999998</v>
      </c>
      <c r="M41" s="198">
        <v>0.94</v>
      </c>
      <c r="N41" s="198">
        <v>1.29</v>
      </c>
      <c r="O41" s="198">
        <v>0</v>
      </c>
      <c r="P41" s="198">
        <v>1.37</v>
      </c>
      <c r="Q41" s="198">
        <v>0.22</v>
      </c>
      <c r="R41" s="198">
        <v>2.74</v>
      </c>
      <c r="S41" s="198">
        <v>0.28999999999999998</v>
      </c>
      <c r="T41" s="198">
        <v>0</v>
      </c>
      <c r="U41" s="198">
        <v>4.55</v>
      </c>
      <c r="V41" s="198">
        <v>0.15</v>
      </c>
      <c r="W41" s="198">
        <v>0.5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14.22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27.29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138.80000000000001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5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17.579999999999998</v>
      </c>
      <c r="M42" s="198">
        <v>0.94</v>
      </c>
      <c r="N42" s="198">
        <v>1.29</v>
      </c>
      <c r="O42" s="198">
        <v>0</v>
      </c>
      <c r="P42" s="198">
        <v>1.37</v>
      </c>
      <c r="Q42" s="198">
        <v>0.22</v>
      </c>
      <c r="R42" s="198">
        <v>2.74</v>
      </c>
      <c r="S42" s="198">
        <v>0.28999999999999998</v>
      </c>
      <c r="T42" s="198">
        <v>0</v>
      </c>
      <c r="U42" s="198">
        <v>4.55</v>
      </c>
      <c r="V42" s="198">
        <v>0.15</v>
      </c>
      <c r="W42" s="198">
        <v>0.5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14.22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25.62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138.80000000000001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5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17.579999999999998</v>
      </c>
      <c r="M43" s="198">
        <v>0.94</v>
      </c>
      <c r="N43" s="198">
        <v>1.29</v>
      </c>
      <c r="O43" s="198">
        <v>0</v>
      </c>
      <c r="P43" s="198">
        <v>1.37</v>
      </c>
      <c r="Q43" s="198">
        <v>0.22</v>
      </c>
      <c r="R43" s="198">
        <v>0.46</v>
      </c>
      <c r="S43" s="198">
        <v>0.28999999999999998</v>
      </c>
      <c r="T43" s="198">
        <v>0</v>
      </c>
      <c r="U43" s="198">
        <v>4.55</v>
      </c>
      <c r="V43" s="198">
        <v>0.15</v>
      </c>
      <c r="W43" s="198">
        <v>0.5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14.52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25.62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138.80000000000001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5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17.579999999999998</v>
      </c>
      <c r="M44" s="198">
        <v>0.94</v>
      </c>
      <c r="N44" s="198">
        <v>1.29</v>
      </c>
      <c r="O44" s="198">
        <v>0</v>
      </c>
      <c r="P44" s="198">
        <v>1.37</v>
      </c>
      <c r="Q44" s="198">
        <v>0.22</v>
      </c>
      <c r="R44" s="198">
        <v>0.46</v>
      </c>
      <c r="S44" s="198">
        <v>0.28999999999999998</v>
      </c>
      <c r="T44" s="198">
        <v>0</v>
      </c>
      <c r="U44" s="198">
        <v>4.55</v>
      </c>
      <c r="V44" s="198">
        <v>0.15</v>
      </c>
      <c r="W44" s="198">
        <v>0.5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14.52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24.8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138.80000000000001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5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17.579999999999998</v>
      </c>
      <c r="M45" s="198">
        <v>0.94</v>
      </c>
      <c r="N45" s="198">
        <v>1.29</v>
      </c>
      <c r="O45" s="198">
        <v>0</v>
      </c>
      <c r="P45" s="198">
        <v>1.37</v>
      </c>
      <c r="Q45" s="198">
        <v>0.22</v>
      </c>
      <c r="R45" s="198">
        <v>0.43</v>
      </c>
      <c r="S45" s="198">
        <v>0.28999999999999998</v>
      </c>
      <c r="T45" s="198">
        <v>0</v>
      </c>
      <c r="U45" s="198">
        <v>4.55</v>
      </c>
      <c r="V45" s="198">
        <v>0.15</v>
      </c>
      <c r="W45" s="198">
        <v>0.5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14.52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24.8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138.80000000000001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5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17.579999999999998</v>
      </c>
      <c r="M46" s="198">
        <v>0.94</v>
      </c>
      <c r="N46" s="198">
        <v>1.29</v>
      </c>
      <c r="O46" s="198">
        <v>0</v>
      </c>
      <c r="P46" s="198">
        <v>1.37</v>
      </c>
      <c r="Q46" s="198">
        <v>0.22</v>
      </c>
      <c r="R46" s="198">
        <v>0.37</v>
      </c>
      <c r="S46" s="198">
        <v>0.28999999999999998</v>
      </c>
      <c r="T46" s="198">
        <v>0</v>
      </c>
      <c r="U46" s="198">
        <v>4.55</v>
      </c>
      <c r="V46" s="198">
        <v>0.15</v>
      </c>
      <c r="W46" s="198">
        <v>0.5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14.52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24.8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138.80000000000001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5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17.579999999999998</v>
      </c>
      <c r="M47" s="198">
        <v>0.94</v>
      </c>
      <c r="N47" s="198">
        <v>1.29</v>
      </c>
      <c r="O47" s="198">
        <v>0</v>
      </c>
      <c r="P47" s="198">
        <v>1.37</v>
      </c>
      <c r="Q47" s="198">
        <v>0.22</v>
      </c>
      <c r="R47" s="198">
        <v>0.37</v>
      </c>
      <c r="S47" s="198">
        <v>0.28999999999999998</v>
      </c>
      <c r="T47" s="198">
        <v>0</v>
      </c>
      <c r="U47" s="198">
        <v>4.55</v>
      </c>
      <c r="V47" s="198">
        <v>0.15</v>
      </c>
      <c r="W47" s="198">
        <v>0.5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13.92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22.45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178.8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5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17.579999999999998</v>
      </c>
      <c r="M48" s="198">
        <v>0.94</v>
      </c>
      <c r="N48" s="198">
        <v>1.29</v>
      </c>
      <c r="O48" s="198">
        <v>0</v>
      </c>
      <c r="P48" s="198">
        <v>1.37</v>
      </c>
      <c r="Q48" s="198">
        <v>0.22</v>
      </c>
      <c r="R48" s="198">
        <v>0.37</v>
      </c>
      <c r="S48" s="198">
        <v>0.28999999999999998</v>
      </c>
      <c r="T48" s="198">
        <v>0</v>
      </c>
      <c r="U48" s="198">
        <v>4.55</v>
      </c>
      <c r="V48" s="198">
        <v>0.15</v>
      </c>
      <c r="W48" s="198">
        <v>0.5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13.93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22.45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178.8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5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17.579999999999998</v>
      </c>
      <c r="M49" s="198">
        <v>0.94</v>
      </c>
      <c r="N49" s="198">
        <v>1.29</v>
      </c>
      <c r="O49" s="198">
        <v>0</v>
      </c>
      <c r="P49" s="198">
        <v>1.37</v>
      </c>
      <c r="Q49" s="198">
        <v>0.22</v>
      </c>
      <c r="R49" s="198">
        <v>0.37</v>
      </c>
      <c r="S49" s="198">
        <v>0.28999999999999998</v>
      </c>
      <c r="T49" s="198">
        <v>0</v>
      </c>
      <c r="U49" s="198">
        <v>4.55</v>
      </c>
      <c r="V49" s="198">
        <v>0.15</v>
      </c>
      <c r="W49" s="198">
        <v>0.5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13.93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22.45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178.8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5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17.579999999999998</v>
      </c>
      <c r="M50" s="198">
        <v>0.94</v>
      </c>
      <c r="N50" s="198">
        <v>1.29</v>
      </c>
      <c r="O50" s="198">
        <v>0</v>
      </c>
      <c r="P50" s="198">
        <v>1.37</v>
      </c>
      <c r="Q50" s="198">
        <v>0.22</v>
      </c>
      <c r="R50" s="198">
        <v>0.37</v>
      </c>
      <c r="S50" s="198">
        <v>0.28999999999999998</v>
      </c>
      <c r="T50" s="198">
        <v>0</v>
      </c>
      <c r="U50" s="198">
        <v>4.55</v>
      </c>
      <c r="V50" s="198">
        <v>0.15</v>
      </c>
      <c r="W50" s="198">
        <v>0.5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13.93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22.45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178.8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5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17.579999999999998</v>
      </c>
      <c r="M51" s="198">
        <v>0.94</v>
      </c>
      <c r="N51" s="198">
        <v>1.29</v>
      </c>
      <c r="O51" s="198">
        <v>0</v>
      </c>
      <c r="P51" s="198">
        <v>1.37</v>
      </c>
      <c r="Q51" s="198">
        <v>0.22</v>
      </c>
      <c r="R51" s="198">
        <v>0.37</v>
      </c>
      <c r="S51" s="198">
        <v>0.28999999999999998</v>
      </c>
      <c r="T51" s="198">
        <v>0</v>
      </c>
      <c r="U51" s="198">
        <v>4.55</v>
      </c>
      <c r="V51" s="198">
        <v>0.15</v>
      </c>
      <c r="W51" s="198">
        <v>0.5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14.25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22.45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130.1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5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17.579999999999998</v>
      </c>
      <c r="M52" s="198">
        <v>0.94</v>
      </c>
      <c r="N52" s="198">
        <v>1.29</v>
      </c>
      <c r="O52" s="198">
        <v>0</v>
      </c>
      <c r="P52" s="198">
        <v>1.37</v>
      </c>
      <c r="Q52" s="198">
        <v>0.22</v>
      </c>
      <c r="R52" s="198">
        <v>0.37</v>
      </c>
      <c r="S52" s="198">
        <v>0.28999999999999998</v>
      </c>
      <c r="T52" s="198">
        <v>0</v>
      </c>
      <c r="U52" s="198">
        <v>4.55</v>
      </c>
      <c r="V52" s="198">
        <v>0.15</v>
      </c>
      <c r="W52" s="198">
        <v>0.5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14.25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22.45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130.1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5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17.579999999999998</v>
      </c>
      <c r="M53" s="198">
        <v>0.94</v>
      </c>
      <c r="N53" s="198">
        <v>1.29</v>
      </c>
      <c r="O53" s="198">
        <v>0</v>
      </c>
      <c r="P53" s="198">
        <v>1.37</v>
      </c>
      <c r="Q53" s="198">
        <v>0.22</v>
      </c>
      <c r="R53" s="198">
        <v>0.37</v>
      </c>
      <c r="S53" s="198">
        <v>0.28999999999999998</v>
      </c>
      <c r="T53" s="198">
        <v>0</v>
      </c>
      <c r="U53" s="198">
        <v>4.55</v>
      </c>
      <c r="V53" s="198">
        <v>0.15</v>
      </c>
      <c r="W53" s="198">
        <v>0.5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14.25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22.45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130.1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5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17.579999999999998</v>
      </c>
      <c r="M54" s="198">
        <v>0.94</v>
      </c>
      <c r="N54" s="198">
        <v>1.29</v>
      </c>
      <c r="O54" s="198">
        <v>0</v>
      </c>
      <c r="P54" s="198">
        <v>1.37</v>
      </c>
      <c r="Q54" s="198">
        <v>0.22</v>
      </c>
      <c r="R54" s="198">
        <v>0.37</v>
      </c>
      <c r="S54" s="198">
        <v>0.28999999999999998</v>
      </c>
      <c r="T54" s="198">
        <v>0</v>
      </c>
      <c r="U54" s="198">
        <v>4.55</v>
      </c>
      <c r="V54" s="198">
        <v>0.15</v>
      </c>
      <c r="W54" s="198">
        <v>0.5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14.25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22.45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130.1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5</v>
      </c>
      <c r="G55" s="198">
        <v>0</v>
      </c>
      <c r="H55" s="198">
        <v>0</v>
      </c>
      <c r="I55" s="198">
        <v>0</v>
      </c>
      <c r="J55" s="198">
        <v>0</v>
      </c>
      <c r="K55" s="198">
        <v>0.33</v>
      </c>
      <c r="L55" s="198">
        <v>17.579999999999998</v>
      </c>
      <c r="M55" s="198">
        <v>0.94</v>
      </c>
      <c r="N55" s="198">
        <v>1.29</v>
      </c>
      <c r="O55" s="198">
        <v>0</v>
      </c>
      <c r="P55" s="198">
        <v>1.37</v>
      </c>
      <c r="Q55" s="198">
        <v>0.22</v>
      </c>
      <c r="R55" s="198">
        <v>0.37</v>
      </c>
      <c r="S55" s="198">
        <v>0.28999999999999998</v>
      </c>
      <c r="T55" s="198">
        <v>0</v>
      </c>
      <c r="U55" s="198">
        <v>4.55</v>
      </c>
      <c r="V55" s="198">
        <v>0.15</v>
      </c>
      <c r="W55" s="198">
        <v>0.5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14.25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26.49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130.1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5</v>
      </c>
      <c r="G56" s="198">
        <v>0</v>
      </c>
      <c r="H56" s="198">
        <v>0</v>
      </c>
      <c r="I56" s="198">
        <v>0</v>
      </c>
      <c r="J56" s="198">
        <v>0</v>
      </c>
      <c r="K56" s="198">
        <v>0.33</v>
      </c>
      <c r="L56" s="198">
        <v>17.579999999999998</v>
      </c>
      <c r="M56" s="198">
        <v>0.94</v>
      </c>
      <c r="N56" s="198">
        <v>1.29</v>
      </c>
      <c r="O56" s="198">
        <v>0</v>
      </c>
      <c r="P56" s="198">
        <v>1.37</v>
      </c>
      <c r="Q56" s="198">
        <v>0.22</v>
      </c>
      <c r="R56" s="198">
        <v>0.37</v>
      </c>
      <c r="S56" s="198">
        <v>0.28999999999999998</v>
      </c>
      <c r="T56" s="198">
        <v>0</v>
      </c>
      <c r="U56" s="198">
        <v>4.55</v>
      </c>
      <c r="V56" s="198">
        <v>0.15</v>
      </c>
      <c r="W56" s="198">
        <v>0.5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14.25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26.49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130.1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5</v>
      </c>
      <c r="G57" s="198">
        <v>0</v>
      </c>
      <c r="H57" s="198">
        <v>0</v>
      </c>
      <c r="I57" s="198">
        <v>0</v>
      </c>
      <c r="J57" s="198">
        <v>0</v>
      </c>
      <c r="K57" s="198">
        <v>0.33</v>
      </c>
      <c r="L57" s="198">
        <v>17.579999999999998</v>
      </c>
      <c r="M57" s="198">
        <v>0.94</v>
      </c>
      <c r="N57" s="198">
        <v>1.29</v>
      </c>
      <c r="O57" s="198">
        <v>0</v>
      </c>
      <c r="P57" s="198">
        <v>1.37</v>
      </c>
      <c r="Q57" s="198">
        <v>0.22</v>
      </c>
      <c r="R57" s="198">
        <v>0.37</v>
      </c>
      <c r="S57" s="198">
        <v>0.28999999999999998</v>
      </c>
      <c r="T57" s="198">
        <v>0</v>
      </c>
      <c r="U57" s="198">
        <v>4.55</v>
      </c>
      <c r="V57" s="198">
        <v>0.15</v>
      </c>
      <c r="W57" s="198">
        <v>0.5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14.25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22.3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130.1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5</v>
      </c>
      <c r="G58" s="198">
        <v>0</v>
      </c>
      <c r="H58" s="198">
        <v>0</v>
      </c>
      <c r="I58" s="198">
        <v>0</v>
      </c>
      <c r="J58" s="198">
        <v>0</v>
      </c>
      <c r="K58" s="198">
        <v>0.33</v>
      </c>
      <c r="L58" s="198">
        <v>17.579999999999998</v>
      </c>
      <c r="M58" s="198">
        <v>0.94</v>
      </c>
      <c r="N58" s="198">
        <v>1.29</v>
      </c>
      <c r="O58" s="198">
        <v>0</v>
      </c>
      <c r="P58" s="198">
        <v>1.37</v>
      </c>
      <c r="Q58" s="198">
        <v>0.22</v>
      </c>
      <c r="R58" s="198">
        <v>0.37</v>
      </c>
      <c r="S58" s="198">
        <v>0.28999999999999998</v>
      </c>
      <c r="T58" s="198">
        <v>0</v>
      </c>
      <c r="U58" s="198">
        <v>4.55</v>
      </c>
      <c r="V58" s="198">
        <v>0.15</v>
      </c>
      <c r="W58" s="198">
        <v>0.5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14.25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22.3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130.1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5</v>
      </c>
      <c r="G59" s="198">
        <v>0</v>
      </c>
      <c r="H59" s="198">
        <v>0</v>
      </c>
      <c r="I59" s="198">
        <v>0</v>
      </c>
      <c r="J59" s="198">
        <v>0</v>
      </c>
      <c r="K59" s="198">
        <v>0.33</v>
      </c>
      <c r="L59" s="198">
        <v>17.579999999999998</v>
      </c>
      <c r="M59" s="198">
        <v>0.94</v>
      </c>
      <c r="N59" s="198">
        <v>1.29</v>
      </c>
      <c r="O59" s="198">
        <v>0</v>
      </c>
      <c r="P59" s="198">
        <v>1.37</v>
      </c>
      <c r="Q59" s="198">
        <v>0.18</v>
      </c>
      <c r="R59" s="198">
        <v>0.37</v>
      </c>
      <c r="S59" s="198">
        <v>0.28999999999999998</v>
      </c>
      <c r="T59" s="198">
        <v>0</v>
      </c>
      <c r="U59" s="198">
        <v>4.55</v>
      </c>
      <c r="V59" s="198">
        <v>0.15</v>
      </c>
      <c r="W59" s="198">
        <v>0.5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14.25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22.3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130.1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5</v>
      </c>
      <c r="G60" s="198">
        <v>0</v>
      </c>
      <c r="H60" s="198">
        <v>0</v>
      </c>
      <c r="I60" s="198">
        <v>0</v>
      </c>
      <c r="J60" s="198">
        <v>0</v>
      </c>
      <c r="K60" s="198">
        <v>0.33</v>
      </c>
      <c r="L60" s="198">
        <v>17.579999999999998</v>
      </c>
      <c r="M60" s="198">
        <v>0.94</v>
      </c>
      <c r="N60" s="198">
        <v>1.29</v>
      </c>
      <c r="O60" s="198">
        <v>0</v>
      </c>
      <c r="P60" s="198">
        <v>1.37</v>
      </c>
      <c r="Q60" s="198">
        <v>0.18</v>
      </c>
      <c r="R60" s="198">
        <v>0.37</v>
      </c>
      <c r="S60" s="198">
        <v>0.28999999999999998</v>
      </c>
      <c r="T60" s="198">
        <v>0</v>
      </c>
      <c r="U60" s="198">
        <v>4.55</v>
      </c>
      <c r="V60" s="198">
        <v>0.15</v>
      </c>
      <c r="W60" s="198">
        <v>0.5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14.25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22.3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130.1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5</v>
      </c>
      <c r="G61" s="198">
        <v>0</v>
      </c>
      <c r="H61" s="198">
        <v>0</v>
      </c>
      <c r="I61" s="198">
        <v>0</v>
      </c>
      <c r="J61" s="198">
        <v>0</v>
      </c>
      <c r="K61" s="198">
        <v>0.33</v>
      </c>
      <c r="L61" s="198">
        <v>17.579999999999998</v>
      </c>
      <c r="M61" s="198">
        <v>0.94</v>
      </c>
      <c r="N61" s="198">
        <v>1.29</v>
      </c>
      <c r="O61" s="198">
        <v>0</v>
      </c>
      <c r="P61" s="198">
        <v>1.37</v>
      </c>
      <c r="Q61" s="198">
        <v>0.18</v>
      </c>
      <c r="R61" s="198">
        <v>0.37</v>
      </c>
      <c r="S61" s="198">
        <v>0.28999999999999998</v>
      </c>
      <c r="T61" s="198">
        <v>0</v>
      </c>
      <c r="U61" s="198">
        <v>4.55</v>
      </c>
      <c r="V61" s="198">
        <v>0.15</v>
      </c>
      <c r="W61" s="198">
        <v>0.5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14.25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22.3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130.1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5</v>
      </c>
      <c r="G62" s="198">
        <v>0</v>
      </c>
      <c r="H62" s="198">
        <v>0</v>
      </c>
      <c r="I62" s="198">
        <v>0</v>
      </c>
      <c r="J62" s="198">
        <v>0</v>
      </c>
      <c r="K62" s="198">
        <v>0.33</v>
      </c>
      <c r="L62" s="198">
        <v>17.579999999999998</v>
      </c>
      <c r="M62" s="198">
        <v>0.94</v>
      </c>
      <c r="N62" s="198">
        <v>1.29</v>
      </c>
      <c r="O62" s="198">
        <v>0</v>
      </c>
      <c r="P62" s="198">
        <v>1.37</v>
      </c>
      <c r="Q62" s="198">
        <v>0.18</v>
      </c>
      <c r="R62" s="198">
        <v>0.37</v>
      </c>
      <c r="S62" s="198">
        <v>0.28999999999999998</v>
      </c>
      <c r="T62" s="198">
        <v>0</v>
      </c>
      <c r="U62" s="198">
        <v>4.55</v>
      </c>
      <c r="V62" s="198">
        <v>0.15</v>
      </c>
      <c r="W62" s="198">
        <v>0.5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14.25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24.66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130.1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1.67</v>
      </c>
      <c r="G63" s="198">
        <v>0</v>
      </c>
      <c r="H63" s="198">
        <v>0</v>
      </c>
      <c r="I63" s="198">
        <v>0</v>
      </c>
      <c r="J63" s="198">
        <v>0</v>
      </c>
      <c r="K63" s="198">
        <v>0.33</v>
      </c>
      <c r="L63" s="198">
        <v>17.579999999999998</v>
      </c>
      <c r="M63" s="198">
        <v>0.94</v>
      </c>
      <c r="N63" s="198">
        <v>1.29</v>
      </c>
      <c r="O63" s="198">
        <v>0</v>
      </c>
      <c r="P63" s="198">
        <v>1.37</v>
      </c>
      <c r="Q63" s="198">
        <v>0.18</v>
      </c>
      <c r="R63" s="198">
        <v>0.37</v>
      </c>
      <c r="S63" s="198">
        <v>0.28999999999999998</v>
      </c>
      <c r="T63" s="198">
        <v>0</v>
      </c>
      <c r="U63" s="198">
        <v>4.55</v>
      </c>
      <c r="V63" s="198">
        <v>0.15</v>
      </c>
      <c r="W63" s="198">
        <v>0.5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14.25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24.66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130.1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0.83</v>
      </c>
      <c r="G64" s="198">
        <v>0.83</v>
      </c>
      <c r="H64" s="198">
        <v>0</v>
      </c>
      <c r="I64" s="198">
        <v>0</v>
      </c>
      <c r="J64" s="198">
        <v>0</v>
      </c>
      <c r="K64" s="198">
        <v>0.33</v>
      </c>
      <c r="L64" s="198">
        <v>17.579999999999998</v>
      </c>
      <c r="M64" s="198">
        <v>0.94</v>
      </c>
      <c r="N64" s="198">
        <v>1.29</v>
      </c>
      <c r="O64" s="198">
        <v>0</v>
      </c>
      <c r="P64" s="198">
        <v>1.37</v>
      </c>
      <c r="Q64" s="198">
        <v>0.18</v>
      </c>
      <c r="R64" s="198">
        <v>0.37</v>
      </c>
      <c r="S64" s="198">
        <v>0.28999999999999998</v>
      </c>
      <c r="T64" s="198">
        <v>0</v>
      </c>
      <c r="U64" s="198">
        <v>4.55</v>
      </c>
      <c r="V64" s="198">
        <v>0.15</v>
      </c>
      <c r="W64" s="198">
        <v>0.5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14.25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24.66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130.1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1.33</v>
      </c>
      <c r="G65" s="198">
        <v>0.33</v>
      </c>
      <c r="H65" s="198">
        <v>0</v>
      </c>
      <c r="I65" s="198">
        <v>0</v>
      </c>
      <c r="J65" s="198">
        <v>0</v>
      </c>
      <c r="K65" s="198">
        <v>0.33</v>
      </c>
      <c r="L65" s="198">
        <v>17.579999999999998</v>
      </c>
      <c r="M65" s="198">
        <v>0.94</v>
      </c>
      <c r="N65" s="198">
        <v>1.29</v>
      </c>
      <c r="O65" s="198">
        <v>0</v>
      </c>
      <c r="P65" s="198">
        <v>1.37</v>
      </c>
      <c r="Q65" s="198">
        <v>0.18</v>
      </c>
      <c r="R65" s="198">
        <v>0.23</v>
      </c>
      <c r="S65" s="198">
        <v>0.28999999999999998</v>
      </c>
      <c r="T65" s="198">
        <v>0</v>
      </c>
      <c r="U65" s="198">
        <v>4.55</v>
      </c>
      <c r="V65" s="198">
        <v>0.15</v>
      </c>
      <c r="W65" s="198">
        <v>0.5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14.25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24.66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130.1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1.33</v>
      </c>
      <c r="G66" s="198">
        <v>0.67</v>
      </c>
      <c r="H66" s="198">
        <v>0</v>
      </c>
      <c r="I66" s="198">
        <v>0</v>
      </c>
      <c r="J66" s="198">
        <v>0</v>
      </c>
      <c r="K66" s="198">
        <v>0.33</v>
      </c>
      <c r="L66" s="198">
        <v>17.579999999999998</v>
      </c>
      <c r="M66" s="198">
        <v>0.94</v>
      </c>
      <c r="N66" s="198">
        <v>1.29</v>
      </c>
      <c r="O66" s="198">
        <v>0</v>
      </c>
      <c r="P66" s="198">
        <v>1.37</v>
      </c>
      <c r="Q66" s="198">
        <v>0.18</v>
      </c>
      <c r="R66" s="198">
        <v>0.23</v>
      </c>
      <c r="S66" s="198">
        <v>0.28999999999999998</v>
      </c>
      <c r="T66" s="198">
        <v>0</v>
      </c>
      <c r="U66" s="198">
        <v>4.55</v>
      </c>
      <c r="V66" s="198">
        <v>0.15</v>
      </c>
      <c r="W66" s="198">
        <v>0.5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14.25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23.71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130.1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1.33</v>
      </c>
      <c r="G67" s="198">
        <v>1.33</v>
      </c>
      <c r="H67" s="198">
        <v>0</v>
      </c>
      <c r="I67" s="198">
        <v>0</v>
      </c>
      <c r="J67" s="198">
        <v>0</v>
      </c>
      <c r="K67" s="198">
        <v>0.17</v>
      </c>
      <c r="L67" s="198">
        <v>17.579999999999998</v>
      </c>
      <c r="M67" s="198">
        <v>0.94</v>
      </c>
      <c r="N67" s="198">
        <v>1.29</v>
      </c>
      <c r="O67" s="198">
        <v>0</v>
      </c>
      <c r="P67" s="198">
        <v>1.37</v>
      </c>
      <c r="Q67" s="198">
        <v>0.18</v>
      </c>
      <c r="R67" s="198">
        <v>0.23</v>
      </c>
      <c r="S67" s="198">
        <v>0.28999999999999998</v>
      </c>
      <c r="T67" s="198">
        <v>0</v>
      </c>
      <c r="U67" s="198">
        <v>4.55</v>
      </c>
      <c r="V67" s="198">
        <v>0.15</v>
      </c>
      <c r="W67" s="198">
        <v>0.5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13.93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27.78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132.75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1.33</v>
      </c>
      <c r="G68" s="198">
        <v>1.33</v>
      </c>
      <c r="H68" s="198">
        <v>0</v>
      </c>
      <c r="I68" s="198">
        <v>0</v>
      </c>
      <c r="J68" s="198">
        <v>0</v>
      </c>
      <c r="K68" s="198">
        <v>0.17</v>
      </c>
      <c r="L68" s="198">
        <v>17.579999999999998</v>
      </c>
      <c r="M68" s="198">
        <v>0.94</v>
      </c>
      <c r="N68" s="198">
        <v>1.29</v>
      </c>
      <c r="O68" s="198">
        <v>0</v>
      </c>
      <c r="P68" s="198">
        <v>1.37</v>
      </c>
      <c r="Q68" s="198">
        <v>0.18</v>
      </c>
      <c r="R68" s="198">
        <v>0.23</v>
      </c>
      <c r="S68" s="198">
        <v>0.28999999999999998</v>
      </c>
      <c r="T68" s="198">
        <v>0</v>
      </c>
      <c r="U68" s="198">
        <v>4.55</v>
      </c>
      <c r="V68" s="198">
        <v>0.15</v>
      </c>
      <c r="W68" s="198">
        <v>0.5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13.93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27.78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132.04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1.33</v>
      </c>
      <c r="G69" s="198">
        <v>1.33</v>
      </c>
      <c r="H69" s="198">
        <v>0</v>
      </c>
      <c r="I69" s="198">
        <v>0</v>
      </c>
      <c r="J69" s="198">
        <v>0</v>
      </c>
      <c r="K69" s="198">
        <v>0.17</v>
      </c>
      <c r="L69" s="198">
        <v>17.579999999999998</v>
      </c>
      <c r="M69" s="198">
        <v>0.94</v>
      </c>
      <c r="N69" s="198">
        <v>1.29</v>
      </c>
      <c r="O69" s="198">
        <v>0</v>
      </c>
      <c r="P69" s="198">
        <v>1.31</v>
      </c>
      <c r="Q69" s="198">
        <v>0.18</v>
      </c>
      <c r="R69" s="198">
        <v>0.23</v>
      </c>
      <c r="S69" s="198">
        <v>0.28999999999999998</v>
      </c>
      <c r="T69" s="198">
        <v>0</v>
      </c>
      <c r="U69" s="198">
        <v>4.55</v>
      </c>
      <c r="V69" s="198">
        <v>0.15</v>
      </c>
      <c r="W69" s="198">
        <v>0.5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18.489999999999998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29.13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140.34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1.33</v>
      </c>
      <c r="G70" s="198">
        <v>1.33</v>
      </c>
      <c r="H70" s="198">
        <v>0</v>
      </c>
      <c r="I70" s="198">
        <v>0</v>
      </c>
      <c r="J70" s="198">
        <v>0</v>
      </c>
      <c r="K70" s="198">
        <v>0.17</v>
      </c>
      <c r="L70" s="198">
        <v>17.579999999999998</v>
      </c>
      <c r="M70" s="198">
        <v>0.94</v>
      </c>
      <c r="N70" s="198">
        <v>1.29</v>
      </c>
      <c r="O70" s="198">
        <v>0</v>
      </c>
      <c r="P70" s="198">
        <v>1.31</v>
      </c>
      <c r="Q70" s="198">
        <v>0.18</v>
      </c>
      <c r="R70" s="198">
        <v>0.23</v>
      </c>
      <c r="S70" s="198">
        <v>0.28999999999999998</v>
      </c>
      <c r="T70" s="198">
        <v>0</v>
      </c>
      <c r="U70" s="198">
        <v>4.55</v>
      </c>
      <c r="V70" s="198">
        <v>0.15</v>
      </c>
      <c r="W70" s="198">
        <v>0.5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18.489999999999998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29.13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140.34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1.33</v>
      </c>
      <c r="G71" s="198">
        <v>1.33</v>
      </c>
      <c r="H71" s="198">
        <v>0</v>
      </c>
      <c r="I71" s="198">
        <v>0</v>
      </c>
      <c r="J71" s="198">
        <v>0</v>
      </c>
      <c r="K71" s="198">
        <v>0.17</v>
      </c>
      <c r="L71" s="198">
        <v>17.579999999999998</v>
      </c>
      <c r="M71" s="198">
        <v>0.94</v>
      </c>
      <c r="N71" s="198">
        <v>1.29</v>
      </c>
      <c r="O71" s="198">
        <v>0</v>
      </c>
      <c r="P71" s="198">
        <v>1.31</v>
      </c>
      <c r="Q71" s="198">
        <v>0.18</v>
      </c>
      <c r="R71" s="198">
        <v>0.23</v>
      </c>
      <c r="S71" s="198">
        <v>0.28999999999999998</v>
      </c>
      <c r="T71" s="198">
        <v>0</v>
      </c>
      <c r="U71" s="198">
        <v>4.55</v>
      </c>
      <c r="V71" s="198">
        <v>0.15</v>
      </c>
      <c r="W71" s="198">
        <v>0.5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18.489999999999998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29.13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140.34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1.33</v>
      </c>
      <c r="G72" s="198">
        <v>1.33</v>
      </c>
      <c r="H72" s="198">
        <v>0</v>
      </c>
      <c r="I72" s="198">
        <v>0</v>
      </c>
      <c r="J72" s="198">
        <v>0</v>
      </c>
      <c r="K72" s="198">
        <v>0.17</v>
      </c>
      <c r="L72" s="198">
        <v>17.579999999999998</v>
      </c>
      <c r="M72" s="198">
        <v>0.94</v>
      </c>
      <c r="N72" s="198">
        <v>1.29</v>
      </c>
      <c r="O72" s="198">
        <v>0</v>
      </c>
      <c r="P72" s="198">
        <v>1.31</v>
      </c>
      <c r="Q72" s="198">
        <v>0.18</v>
      </c>
      <c r="R72" s="198">
        <v>0.23</v>
      </c>
      <c r="S72" s="198">
        <v>0.28999999999999998</v>
      </c>
      <c r="T72" s="198">
        <v>0</v>
      </c>
      <c r="U72" s="198">
        <v>4.55</v>
      </c>
      <c r="V72" s="198">
        <v>0.15</v>
      </c>
      <c r="W72" s="198">
        <v>0.5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20.47</v>
      </c>
      <c r="AD72" s="198">
        <v>1.2</v>
      </c>
      <c r="AE72" s="198">
        <v>0</v>
      </c>
      <c r="AF72" s="198">
        <v>0</v>
      </c>
      <c r="AG72" s="198">
        <v>0</v>
      </c>
      <c r="AH72" s="198">
        <v>0</v>
      </c>
      <c r="AI72" s="198">
        <v>29.13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140.34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1.33</v>
      </c>
      <c r="G73" s="198">
        <v>1.33</v>
      </c>
      <c r="H73" s="198">
        <v>0</v>
      </c>
      <c r="I73" s="198">
        <v>0</v>
      </c>
      <c r="J73" s="198">
        <v>0</v>
      </c>
      <c r="K73" s="198">
        <v>0.17</v>
      </c>
      <c r="L73" s="198">
        <v>17.579999999999998</v>
      </c>
      <c r="M73" s="198">
        <v>0.94</v>
      </c>
      <c r="N73" s="198">
        <v>1.29</v>
      </c>
      <c r="O73" s="198">
        <v>0</v>
      </c>
      <c r="P73" s="198">
        <v>1.29</v>
      </c>
      <c r="Q73" s="198">
        <v>0.18</v>
      </c>
      <c r="R73" s="198">
        <v>0.23</v>
      </c>
      <c r="S73" s="198">
        <v>0.28999999999999998</v>
      </c>
      <c r="T73" s="198">
        <v>0</v>
      </c>
      <c r="U73" s="198">
        <v>4.55</v>
      </c>
      <c r="V73" s="198">
        <v>0.15</v>
      </c>
      <c r="W73" s="198">
        <v>0.5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20.47</v>
      </c>
      <c r="AD73" s="198">
        <v>1.2</v>
      </c>
      <c r="AE73" s="198">
        <v>0</v>
      </c>
      <c r="AF73" s="198">
        <v>0</v>
      </c>
      <c r="AG73" s="198">
        <v>0</v>
      </c>
      <c r="AH73" s="198">
        <v>0</v>
      </c>
      <c r="AI73" s="198">
        <v>27.95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141.59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1.33</v>
      </c>
      <c r="G74" s="198">
        <v>1.33</v>
      </c>
      <c r="H74" s="198">
        <v>0</v>
      </c>
      <c r="I74" s="198">
        <v>0</v>
      </c>
      <c r="J74" s="198">
        <v>0</v>
      </c>
      <c r="K74" s="198">
        <v>0.17</v>
      </c>
      <c r="L74" s="198">
        <v>17.579999999999998</v>
      </c>
      <c r="M74" s="198">
        <v>0.94</v>
      </c>
      <c r="N74" s="198">
        <v>1.29</v>
      </c>
      <c r="O74" s="198">
        <v>0</v>
      </c>
      <c r="P74" s="198">
        <v>1.29</v>
      </c>
      <c r="Q74" s="198">
        <v>0.18</v>
      </c>
      <c r="R74" s="198">
        <v>0.23</v>
      </c>
      <c r="S74" s="198">
        <v>0.28999999999999998</v>
      </c>
      <c r="T74" s="198">
        <v>0</v>
      </c>
      <c r="U74" s="198">
        <v>4.55</v>
      </c>
      <c r="V74" s="198">
        <v>0.15</v>
      </c>
      <c r="W74" s="198">
        <v>0.5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20.47</v>
      </c>
      <c r="AD74" s="198">
        <v>1.2</v>
      </c>
      <c r="AE74" s="198">
        <v>0</v>
      </c>
      <c r="AF74" s="198">
        <v>0</v>
      </c>
      <c r="AG74" s="198">
        <v>0</v>
      </c>
      <c r="AH74" s="198">
        <v>0</v>
      </c>
      <c r="AI74" s="198">
        <v>27.95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139.41999999999999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2.42</v>
      </c>
      <c r="E75" s="198">
        <v>0</v>
      </c>
      <c r="F75" s="198">
        <v>1.33</v>
      </c>
      <c r="G75" s="198">
        <v>1.33</v>
      </c>
      <c r="H75" s="198">
        <v>0</v>
      </c>
      <c r="I75" s="198">
        <v>0</v>
      </c>
      <c r="J75" s="198">
        <v>0</v>
      </c>
      <c r="K75" s="198">
        <v>0.17</v>
      </c>
      <c r="L75" s="198">
        <v>17.579999999999998</v>
      </c>
      <c r="M75" s="198">
        <v>0.94</v>
      </c>
      <c r="N75" s="198">
        <v>1.29</v>
      </c>
      <c r="O75" s="198">
        <v>0</v>
      </c>
      <c r="P75" s="198">
        <v>1.29</v>
      </c>
      <c r="Q75" s="198">
        <v>0.18</v>
      </c>
      <c r="R75" s="198">
        <v>0.23</v>
      </c>
      <c r="S75" s="198">
        <v>0.28999999999999998</v>
      </c>
      <c r="T75" s="198">
        <v>0</v>
      </c>
      <c r="U75" s="198">
        <v>4.55</v>
      </c>
      <c r="V75" s="198">
        <v>0.15</v>
      </c>
      <c r="W75" s="198">
        <v>0.5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20.47</v>
      </c>
      <c r="AD75" s="198">
        <v>1.2</v>
      </c>
      <c r="AE75" s="198">
        <v>0</v>
      </c>
      <c r="AF75" s="198">
        <v>0</v>
      </c>
      <c r="AG75" s="198">
        <v>0</v>
      </c>
      <c r="AH75" s="198">
        <v>0</v>
      </c>
      <c r="AI75" s="198">
        <v>27.65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151.78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2.42</v>
      </c>
      <c r="E76" s="198">
        <v>0</v>
      </c>
      <c r="F76" s="198">
        <v>1.33</v>
      </c>
      <c r="G76" s="198">
        <v>1.33</v>
      </c>
      <c r="H76" s="198">
        <v>0</v>
      </c>
      <c r="I76" s="198">
        <v>0</v>
      </c>
      <c r="J76" s="198">
        <v>0</v>
      </c>
      <c r="K76" s="198">
        <v>0.17</v>
      </c>
      <c r="L76" s="198">
        <v>17.579999999999998</v>
      </c>
      <c r="M76" s="198">
        <v>0.94</v>
      </c>
      <c r="N76" s="198">
        <v>1.29</v>
      </c>
      <c r="O76" s="198">
        <v>0</v>
      </c>
      <c r="P76" s="198">
        <v>1.29</v>
      </c>
      <c r="Q76" s="198">
        <v>0.18</v>
      </c>
      <c r="R76" s="198">
        <v>0.23</v>
      </c>
      <c r="S76" s="198">
        <v>0.28999999999999998</v>
      </c>
      <c r="T76" s="198">
        <v>0</v>
      </c>
      <c r="U76" s="198">
        <v>4.55</v>
      </c>
      <c r="V76" s="198">
        <v>0.15</v>
      </c>
      <c r="W76" s="198">
        <v>0.5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20.47</v>
      </c>
      <c r="AD76" s="198">
        <v>1.2</v>
      </c>
      <c r="AE76" s="198">
        <v>0</v>
      </c>
      <c r="AF76" s="198">
        <v>0</v>
      </c>
      <c r="AG76" s="198">
        <v>0</v>
      </c>
      <c r="AH76" s="198">
        <v>0</v>
      </c>
      <c r="AI76" s="198">
        <v>27.63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147.47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2.42</v>
      </c>
      <c r="E77" s="198">
        <v>0</v>
      </c>
      <c r="F77" s="198">
        <v>1.33</v>
      </c>
      <c r="G77" s="198">
        <v>1.33</v>
      </c>
      <c r="H77" s="198">
        <v>0</v>
      </c>
      <c r="I77" s="198">
        <v>0</v>
      </c>
      <c r="J77" s="198">
        <v>0</v>
      </c>
      <c r="K77" s="198">
        <v>0.17</v>
      </c>
      <c r="L77" s="198">
        <v>17.579999999999998</v>
      </c>
      <c r="M77" s="198">
        <v>0.94</v>
      </c>
      <c r="N77" s="198">
        <v>1.29</v>
      </c>
      <c r="O77" s="198">
        <v>0</v>
      </c>
      <c r="P77" s="198">
        <v>1.29</v>
      </c>
      <c r="Q77" s="198">
        <v>0.18</v>
      </c>
      <c r="R77" s="198">
        <v>0.23</v>
      </c>
      <c r="S77" s="198">
        <v>0.28999999999999998</v>
      </c>
      <c r="T77" s="198">
        <v>0</v>
      </c>
      <c r="U77" s="198">
        <v>4.55</v>
      </c>
      <c r="V77" s="198">
        <v>0.15</v>
      </c>
      <c r="W77" s="198">
        <v>0.5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20.47</v>
      </c>
      <c r="AD77" s="198">
        <v>1.2</v>
      </c>
      <c r="AE77" s="198">
        <v>0</v>
      </c>
      <c r="AF77" s="198">
        <v>0</v>
      </c>
      <c r="AG77" s="198">
        <v>0</v>
      </c>
      <c r="AH77" s="198">
        <v>0</v>
      </c>
      <c r="AI77" s="198">
        <v>27.63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152.57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2.42</v>
      </c>
      <c r="E78" s="198">
        <v>0</v>
      </c>
      <c r="F78" s="198">
        <v>1.33</v>
      </c>
      <c r="G78" s="198">
        <v>1.33</v>
      </c>
      <c r="H78" s="198">
        <v>0</v>
      </c>
      <c r="I78" s="198">
        <v>0</v>
      </c>
      <c r="J78" s="198">
        <v>0</v>
      </c>
      <c r="K78" s="198">
        <v>0.17</v>
      </c>
      <c r="L78" s="198">
        <v>17.579999999999998</v>
      </c>
      <c r="M78" s="198">
        <v>0.94</v>
      </c>
      <c r="N78" s="198">
        <v>1.29</v>
      </c>
      <c r="O78" s="198">
        <v>0</v>
      </c>
      <c r="P78" s="198">
        <v>1.29</v>
      </c>
      <c r="Q78" s="198">
        <v>0.18</v>
      </c>
      <c r="R78" s="198">
        <v>0.23</v>
      </c>
      <c r="S78" s="198">
        <v>0.28999999999999998</v>
      </c>
      <c r="T78" s="198">
        <v>0</v>
      </c>
      <c r="U78" s="198">
        <v>4.55</v>
      </c>
      <c r="V78" s="198">
        <v>0.15</v>
      </c>
      <c r="W78" s="198">
        <v>0.5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20.47</v>
      </c>
      <c r="AD78" s="198">
        <v>1.2</v>
      </c>
      <c r="AE78" s="198">
        <v>0</v>
      </c>
      <c r="AF78" s="198">
        <v>0</v>
      </c>
      <c r="AG78" s="198">
        <v>0</v>
      </c>
      <c r="AH78" s="198">
        <v>0</v>
      </c>
      <c r="AI78" s="198">
        <v>27.63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152.57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2.42</v>
      </c>
      <c r="E79" s="198">
        <v>0</v>
      </c>
      <c r="F79" s="198">
        <v>1.33</v>
      </c>
      <c r="G79" s="198">
        <v>1.33</v>
      </c>
      <c r="H79" s="198">
        <v>0</v>
      </c>
      <c r="I79" s="198">
        <v>0</v>
      </c>
      <c r="J79" s="198">
        <v>0</v>
      </c>
      <c r="K79" s="198">
        <v>0.17</v>
      </c>
      <c r="L79" s="198">
        <v>17.579999999999998</v>
      </c>
      <c r="M79" s="198">
        <v>0.94</v>
      </c>
      <c r="N79" s="198">
        <v>1.29</v>
      </c>
      <c r="O79" s="198">
        <v>0</v>
      </c>
      <c r="P79" s="198">
        <v>1.29</v>
      </c>
      <c r="Q79" s="198">
        <v>0.18</v>
      </c>
      <c r="R79" s="198">
        <v>0.23</v>
      </c>
      <c r="S79" s="198">
        <v>0.28999999999999998</v>
      </c>
      <c r="T79" s="198">
        <v>0</v>
      </c>
      <c r="U79" s="198">
        <v>4.55</v>
      </c>
      <c r="V79" s="198">
        <v>0.15</v>
      </c>
      <c r="W79" s="198">
        <v>0.5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20.47</v>
      </c>
      <c r="AD79" s="198">
        <v>1.2</v>
      </c>
      <c r="AE79" s="198">
        <v>0</v>
      </c>
      <c r="AF79" s="198">
        <v>0</v>
      </c>
      <c r="AG79" s="198">
        <v>0</v>
      </c>
      <c r="AH79" s="198">
        <v>0</v>
      </c>
      <c r="AI79" s="198">
        <v>26.49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151.94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2.42</v>
      </c>
      <c r="E80" s="198">
        <v>0</v>
      </c>
      <c r="F80" s="198">
        <v>1.33</v>
      </c>
      <c r="G80" s="198">
        <v>1.33</v>
      </c>
      <c r="H80" s="198">
        <v>0</v>
      </c>
      <c r="I80" s="198">
        <v>0</v>
      </c>
      <c r="J80" s="198">
        <v>0</v>
      </c>
      <c r="K80" s="198">
        <v>0.17</v>
      </c>
      <c r="L80" s="198">
        <v>17.579999999999998</v>
      </c>
      <c r="M80" s="198">
        <v>0.94</v>
      </c>
      <c r="N80" s="198">
        <v>1.29</v>
      </c>
      <c r="O80" s="198">
        <v>0</v>
      </c>
      <c r="P80" s="198">
        <v>1.29</v>
      </c>
      <c r="Q80" s="198">
        <v>0.18</v>
      </c>
      <c r="R80" s="198">
        <v>0.23</v>
      </c>
      <c r="S80" s="198">
        <v>0.28999999999999998</v>
      </c>
      <c r="T80" s="198">
        <v>0</v>
      </c>
      <c r="U80" s="198">
        <v>4.55</v>
      </c>
      <c r="V80" s="198">
        <v>0.15</v>
      </c>
      <c r="W80" s="198">
        <v>0.5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20.47</v>
      </c>
      <c r="AD80" s="198">
        <v>1.2</v>
      </c>
      <c r="AE80" s="198">
        <v>0</v>
      </c>
      <c r="AF80" s="198">
        <v>0</v>
      </c>
      <c r="AG80" s="198">
        <v>0</v>
      </c>
      <c r="AH80" s="198">
        <v>0</v>
      </c>
      <c r="AI80" s="198">
        <v>20.89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150.13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2.42</v>
      </c>
      <c r="E81" s="198">
        <v>0</v>
      </c>
      <c r="F81" s="198">
        <v>1.33</v>
      </c>
      <c r="G81" s="198">
        <v>1.33</v>
      </c>
      <c r="H81" s="198">
        <v>0</v>
      </c>
      <c r="I81" s="198">
        <v>0</v>
      </c>
      <c r="J81" s="198">
        <v>0</v>
      </c>
      <c r="K81" s="198">
        <v>0.17</v>
      </c>
      <c r="L81" s="198">
        <v>17.579999999999998</v>
      </c>
      <c r="M81" s="198">
        <v>0.94</v>
      </c>
      <c r="N81" s="198">
        <v>1.29</v>
      </c>
      <c r="O81" s="198">
        <v>0</v>
      </c>
      <c r="P81" s="198">
        <v>1.3</v>
      </c>
      <c r="Q81" s="198">
        <v>0.18</v>
      </c>
      <c r="R81" s="198">
        <v>0.23</v>
      </c>
      <c r="S81" s="198">
        <v>0.28999999999999998</v>
      </c>
      <c r="T81" s="198">
        <v>0</v>
      </c>
      <c r="U81" s="198">
        <v>4.55</v>
      </c>
      <c r="V81" s="198">
        <v>0.15</v>
      </c>
      <c r="W81" s="198">
        <v>0.5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20.34</v>
      </c>
      <c r="AD81" s="198">
        <v>1.2</v>
      </c>
      <c r="AE81" s="198">
        <v>0</v>
      </c>
      <c r="AF81" s="198">
        <v>0</v>
      </c>
      <c r="AG81" s="198">
        <v>0</v>
      </c>
      <c r="AH81" s="198">
        <v>0</v>
      </c>
      <c r="AI81" s="198">
        <v>20.89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145.56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2.42</v>
      </c>
      <c r="E82" s="198">
        <v>0</v>
      </c>
      <c r="F82" s="198">
        <v>1.33</v>
      </c>
      <c r="G82" s="198">
        <v>1.33</v>
      </c>
      <c r="H82" s="198">
        <v>0</v>
      </c>
      <c r="I82" s="198">
        <v>0</v>
      </c>
      <c r="J82" s="198">
        <v>0</v>
      </c>
      <c r="K82" s="198">
        <v>0.17</v>
      </c>
      <c r="L82" s="198">
        <v>17.579999999999998</v>
      </c>
      <c r="M82" s="198">
        <v>0.94</v>
      </c>
      <c r="N82" s="198">
        <v>1.29</v>
      </c>
      <c r="O82" s="198">
        <v>0</v>
      </c>
      <c r="P82" s="198">
        <v>1.3</v>
      </c>
      <c r="Q82" s="198">
        <v>0.18</v>
      </c>
      <c r="R82" s="198">
        <v>0.23</v>
      </c>
      <c r="S82" s="198">
        <v>0.28999999999999998</v>
      </c>
      <c r="T82" s="198">
        <v>0</v>
      </c>
      <c r="U82" s="198">
        <v>4.55</v>
      </c>
      <c r="V82" s="198">
        <v>0.15</v>
      </c>
      <c r="W82" s="198">
        <v>0.5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3.29</v>
      </c>
      <c r="AD82" s="198">
        <v>1.2</v>
      </c>
      <c r="AE82" s="198">
        <v>0</v>
      </c>
      <c r="AF82" s="198">
        <v>0</v>
      </c>
      <c r="AG82" s="198">
        <v>0</v>
      </c>
      <c r="AH82" s="198">
        <v>0</v>
      </c>
      <c r="AI82" s="198">
        <v>25.15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149.27000000000001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2.42</v>
      </c>
      <c r="E83" s="198">
        <v>0</v>
      </c>
      <c r="F83" s="198">
        <v>1.33</v>
      </c>
      <c r="G83" s="198">
        <v>1.33</v>
      </c>
      <c r="H83" s="198">
        <v>0</v>
      </c>
      <c r="I83" s="198">
        <v>0</v>
      </c>
      <c r="J83" s="198">
        <v>0</v>
      </c>
      <c r="K83" s="198">
        <v>0.17</v>
      </c>
      <c r="L83" s="198">
        <v>17.579999999999998</v>
      </c>
      <c r="M83" s="198">
        <v>0.94</v>
      </c>
      <c r="N83" s="198">
        <v>1.29</v>
      </c>
      <c r="O83" s="198">
        <v>0</v>
      </c>
      <c r="P83" s="198">
        <v>1.3</v>
      </c>
      <c r="Q83" s="198">
        <v>0.18</v>
      </c>
      <c r="R83" s="198">
        <v>0.23</v>
      </c>
      <c r="S83" s="198">
        <v>0.28999999999999998</v>
      </c>
      <c r="T83" s="198">
        <v>0</v>
      </c>
      <c r="U83" s="198">
        <v>4.55</v>
      </c>
      <c r="V83" s="198">
        <v>0.15</v>
      </c>
      <c r="W83" s="198">
        <v>0.5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3.29</v>
      </c>
      <c r="AD83" s="198">
        <v>1.2</v>
      </c>
      <c r="AE83" s="198">
        <v>0</v>
      </c>
      <c r="AF83" s="198">
        <v>0</v>
      </c>
      <c r="AG83" s="198">
        <v>0</v>
      </c>
      <c r="AH83" s="198">
        <v>0</v>
      </c>
      <c r="AI83" s="198">
        <v>23.92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143.53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2.42</v>
      </c>
      <c r="E84" s="198">
        <v>0</v>
      </c>
      <c r="F84" s="198">
        <v>1.33</v>
      </c>
      <c r="G84" s="198">
        <v>1.33</v>
      </c>
      <c r="H84" s="198">
        <v>0</v>
      </c>
      <c r="I84" s="198">
        <v>0</v>
      </c>
      <c r="J84" s="198">
        <v>0</v>
      </c>
      <c r="K84" s="198">
        <v>0.17</v>
      </c>
      <c r="L84" s="198">
        <v>17.579999999999998</v>
      </c>
      <c r="M84" s="198">
        <v>0.94</v>
      </c>
      <c r="N84" s="198">
        <v>1.29</v>
      </c>
      <c r="O84" s="198">
        <v>0</v>
      </c>
      <c r="P84" s="198">
        <v>1.3</v>
      </c>
      <c r="Q84" s="198">
        <v>0.18</v>
      </c>
      <c r="R84" s="198">
        <v>0.23</v>
      </c>
      <c r="S84" s="198">
        <v>0.28999999999999998</v>
      </c>
      <c r="T84" s="198">
        <v>0</v>
      </c>
      <c r="U84" s="198">
        <v>4.55</v>
      </c>
      <c r="V84" s="198">
        <v>0.15</v>
      </c>
      <c r="W84" s="198">
        <v>0.5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3.29</v>
      </c>
      <c r="AD84" s="198">
        <v>1.2</v>
      </c>
      <c r="AE84" s="198">
        <v>0</v>
      </c>
      <c r="AF84" s="198">
        <v>0</v>
      </c>
      <c r="AG84" s="198">
        <v>0</v>
      </c>
      <c r="AH84" s="198">
        <v>0</v>
      </c>
      <c r="AI84" s="198">
        <v>23.61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143.53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1.29</v>
      </c>
      <c r="E85" s="198">
        <v>0</v>
      </c>
      <c r="F85" s="198">
        <v>1.33</v>
      </c>
      <c r="G85" s="198">
        <v>1.33</v>
      </c>
      <c r="H85" s="198">
        <v>0</v>
      </c>
      <c r="I85" s="198">
        <v>0</v>
      </c>
      <c r="J85" s="198">
        <v>0</v>
      </c>
      <c r="K85" s="198">
        <v>0.17</v>
      </c>
      <c r="L85" s="198">
        <v>17.579999999999998</v>
      </c>
      <c r="M85" s="198">
        <v>0.94</v>
      </c>
      <c r="N85" s="198">
        <v>1.29</v>
      </c>
      <c r="O85" s="198">
        <v>0</v>
      </c>
      <c r="P85" s="198">
        <v>1.3</v>
      </c>
      <c r="Q85" s="198">
        <v>0.18</v>
      </c>
      <c r="R85" s="198">
        <v>0.23</v>
      </c>
      <c r="S85" s="198">
        <v>0.28999999999999998</v>
      </c>
      <c r="T85" s="198">
        <v>0</v>
      </c>
      <c r="U85" s="198">
        <v>4.55</v>
      </c>
      <c r="V85" s="198">
        <v>0.15</v>
      </c>
      <c r="W85" s="198">
        <v>0.5</v>
      </c>
      <c r="X85" s="198">
        <v>1.6</v>
      </c>
      <c r="Y85" s="198">
        <v>0</v>
      </c>
      <c r="Z85" s="198">
        <v>2.75</v>
      </c>
      <c r="AA85" s="198">
        <v>0.76</v>
      </c>
      <c r="AB85" s="198">
        <v>0</v>
      </c>
      <c r="AC85" s="198">
        <v>15.76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23.61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145.94999999999999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0.64</v>
      </c>
      <c r="E86" s="198">
        <v>0</v>
      </c>
      <c r="F86" s="198">
        <v>1.33</v>
      </c>
      <c r="G86" s="198">
        <v>1.33</v>
      </c>
      <c r="H86" s="198">
        <v>0</v>
      </c>
      <c r="I86" s="198">
        <v>0</v>
      </c>
      <c r="J86" s="198">
        <v>0</v>
      </c>
      <c r="K86" s="198">
        <v>0.17</v>
      </c>
      <c r="L86" s="198">
        <v>17.579999999999998</v>
      </c>
      <c r="M86" s="198">
        <v>0.94</v>
      </c>
      <c r="N86" s="198">
        <v>1.29</v>
      </c>
      <c r="O86" s="198">
        <v>0</v>
      </c>
      <c r="P86" s="198">
        <v>1.3</v>
      </c>
      <c r="Q86" s="198">
        <v>0.18</v>
      </c>
      <c r="R86" s="198">
        <v>0.23</v>
      </c>
      <c r="S86" s="198">
        <v>0.28999999999999998</v>
      </c>
      <c r="T86" s="198">
        <v>0</v>
      </c>
      <c r="U86" s="198">
        <v>4.55</v>
      </c>
      <c r="V86" s="198">
        <v>0.15</v>
      </c>
      <c r="W86" s="198">
        <v>0.5</v>
      </c>
      <c r="X86" s="198">
        <v>1.6</v>
      </c>
      <c r="Y86" s="198">
        <v>0</v>
      </c>
      <c r="Z86" s="198">
        <v>2.75</v>
      </c>
      <c r="AA86" s="198">
        <v>0.76</v>
      </c>
      <c r="AB86" s="198">
        <v>0</v>
      </c>
      <c r="AC86" s="198">
        <v>15.76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23.61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142.46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1.33</v>
      </c>
      <c r="G87" s="198">
        <v>1.33</v>
      </c>
      <c r="H87" s="198">
        <v>0</v>
      </c>
      <c r="I87" s="198">
        <v>0</v>
      </c>
      <c r="J87" s="198">
        <v>0</v>
      </c>
      <c r="K87" s="198">
        <v>0.17</v>
      </c>
      <c r="L87" s="198">
        <v>17.579999999999998</v>
      </c>
      <c r="M87" s="198">
        <v>0.94</v>
      </c>
      <c r="N87" s="198">
        <v>1.29</v>
      </c>
      <c r="O87" s="198">
        <v>0</v>
      </c>
      <c r="P87" s="198">
        <v>1.3</v>
      </c>
      <c r="Q87" s="198">
        <v>0.18</v>
      </c>
      <c r="R87" s="198">
        <v>0.23</v>
      </c>
      <c r="S87" s="198">
        <v>0.28999999999999998</v>
      </c>
      <c r="T87" s="198">
        <v>0</v>
      </c>
      <c r="U87" s="198">
        <v>4.55</v>
      </c>
      <c r="V87" s="198">
        <v>0.15</v>
      </c>
      <c r="W87" s="198">
        <v>0.5</v>
      </c>
      <c r="X87" s="198">
        <v>1.6</v>
      </c>
      <c r="Y87" s="198">
        <v>0</v>
      </c>
      <c r="Z87" s="198">
        <v>2.75</v>
      </c>
      <c r="AA87" s="198">
        <v>0.76</v>
      </c>
      <c r="AB87" s="198">
        <v>0</v>
      </c>
      <c r="AC87" s="198">
        <v>15.76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28.03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139.52000000000001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1.33</v>
      </c>
      <c r="G88" s="198">
        <v>1.33</v>
      </c>
      <c r="H88" s="198">
        <v>0</v>
      </c>
      <c r="I88" s="198">
        <v>0</v>
      </c>
      <c r="J88" s="198">
        <v>0</v>
      </c>
      <c r="K88" s="198">
        <v>0.17</v>
      </c>
      <c r="L88" s="198">
        <v>17.579999999999998</v>
      </c>
      <c r="M88" s="198">
        <v>0.94</v>
      </c>
      <c r="N88" s="198">
        <v>1.29</v>
      </c>
      <c r="O88" s="198">
        <v>0</v>
      </c>
      <c r="P88" s="198">
        <v>1.3</v>
      </c>
      <c r="Q88" s="198">
        <v>0.18</v>
      </c>
      <c r="R88" s="198">
        <v>0.23</v>
      </c>
      <c r="S88" s="198">
        <v>0.28999999999999998</v>
      </c>
      <c r="T88" s="198">
        <v>0</v>
      </c>
      <c r="U88" s="198">
        <v>4.55</v>
      </c>
      <c r="V88" s="198">
        <v>0.15</v>
      </c>
      <c r="W88" s="198">
        <v>0.5</v>
      </c>
      <c r="X88" s="198">
        <v>1.6</v>
      </c>
      <c r="Y88" s="198">
        <v>0</v>
      </c>
      <c r="Z88" s="198">
        <v>2.75</v>
      </c>
      <c r="AA88" s="198">
        <v>0.76</v>
      </c>
      <c r="AB88" s="198">
        <v>0</v>
      </c>
      <c r="AC88" s="198">
        <v>15.76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28.03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140.68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1.33</v>
      </c>
      <c r="G89" s="198">
        <v>1.33</v>
      </c>
      <c r="H89" s="198">
        <v>0</v>
      </c>
      <c r="I89" s="198">
        <v>0</v>
      </c>
      <c r="J89" s="198">
        <v>0</v>
      </c>
      <c r="K89" s="198">
        <v>0.17</v>
      </c>
      <c r="L89" s="198">
        <v>17.579999999999998</v>
      </c>
      <c r="M89" s="198">
        <v>0.94</v>
      </c>
      <c r="N89" s="198">
        <v>1.29</v>
      </c>
      <c r="O89" s="198">
        <v>0</v>
      </c>
      <c r="P89" s="198">
        <v>1.33</v>
      </c>
      <c r="Q89" s="198">
        <v>0.18</v>
      </c>
      <c r="R89" s="198">
        <v>0.23</v>
      </c>
      <c r="S89" s="198">
        <v>0.28999999999999998</v>
      </c>
      <c r="T89" s="198">
        <v>0</v>
      </c>
      <c r="U89" s="198">
        <v>4.55</v>
      </c>
      <c r="V89" s="198">
        <v>0.15</v>
      </c>
      <c r="W89" s="198">
        <v>0.5</v>
      </c>
      <c r="X89" s="198">
        <v>1.6</v>
      </c>
      <c r="Y89" s="198">
        <v>0</v>
      </c>
      <c r="Z89" s="198">
        <v>2.75</v>
      </c>
      <c r="AA89" s="198">
        <v>0.76</v>
      </c>
      <c r="AB89" s="198">
        <v>0</v>
      </c>
      <c r="AC89" s="198">
        <v>15.49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28.03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140.68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1.33</v>
      </c>
      <c r="G90" s="198">
        <v>1.33</v>
      </c>
      <c r="H90" s="198">
        <v>0</v>
      </c>
      <c r="I90" s="198">
        <v>0</v>
      </c>
      <c r="J90" s="198">
        <v>0</v>
      </c>
      <c r="K90" s="198">
        <v>0.17</v>
      </c>
      <c r="L90" s="198">
        <v>17.579999999999998</v>
      </c>
      <c r="M90" s="198">
        <v>0.94</v>
      </c>
      <c r="N90" s="198">
        <v>1.29</v>
      </c>
      <c r="O90" s="198">
        <v>0</v>
      </c>
      <c r="P90" s="198">
        <v>1.34</v>
      </c>
      <c r="Q90" s="198">
        <v>0.18</v>
      </c>
      <c r="R90" s="198">
        <v>0.23</v>
      </c>
      <c r="S90" s="198">
        <v>0.28999999999999998</v>
      </c>
      <c r="T90" s="198">
        <v>0</v>
      </c>
      <c r="U90" s="198">
        <v>4.55</v>
      </c>
      <c r="V90" s="198">
        <v>0.15</v>
      </c>
      <c r="W90" s="198">
        <v>0.5</v>
      </c>
      <c r="X90" s="198">
        <v>1.6</v>
      </c>
      <c r="Y90" s="198">
        <v>0</v>
      </c>
      <c r="Z90" s="198">
        <v>2.75</v>
      </c>
      <c r="AA90" s="198">
        <v>0.76</v>
      </c>
      <c r="AB90" s="198">
        <v>0</v>
      </c>
      <c r="AC90" s="198">
        <v>15.49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30.99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139.52000000000001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1.33</v>
      </c>
      <c r="G91" s="198">
        <v>1.33</v>
      </c>
      <c r="H91" s="198">
        <v>0</v>
      </c>
      <c r="I91" s="198">
        <v>0</v>
      </c>
      <c r="J91" s="198">
        <v>0</v>
      </c>
      <c r="K91" s="198">
        <v>0.17</v>
      </c>
      <c r="L91" s="198">
        <v>17.579999999999998</v>
      </c>
      <c r="M91" s="198">
        <v>0.94</v>
      </c>
      <c r="N91" s="198">
        <v>1.29</v>
      </c>
      <c r="O91" s="198">
        <v>0</v>
      </c>
      <c r="P91" s="198">
        <v>1.34</v>
      </c>
      <c r="Q91" s="198">
        <v>0.18</v>
      </c>
      <c r="R91" s="198">
        <v>0.23</v>
      </c>
      <c r="S91" s="198">
        <v>0.28999999999999998</v>
      </c>
      <c r="T91" s="198">
        <v>0</v>
      </c>
      <c r="U91" s="198">
        <v>4.55</v>
      </c>
      <c r="V91" s="198">
        <v>0.15</v>
      </c>
      <c r="W91" s="198">
        <v>0.5</v>
      </c>
      <c r="X91" s="198">
        <v>1.6</v>
      </c>
      <c r="Y91" s="198">
        <v>0</v>
      </c>
      <c r="Z91" s="198">
        <v>2.75</v>
      </c>
      <c r="AA91" s="198">
        <v>0.76</v>
      </c>
      <c r="AB91" s="198">
        <v>0</v>
      </c>
      <c r="AC91" s="198">
        <v>14.36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26.37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1.33</v>
      </c>
      <c r="G92" s="198">
        <v>0</v>
      </c>
      <c r="H92" s="198">
        <v>0</v>
      </c>
      <c r="I92" s="198">
        <v>0</v>
      </c>
      <c r="J92" s="198">
        <v>0</v>
      </c>
      <c r="K92" s="198">
        <v>0.17</v>
      </c>
      <c r="L92" s="198">
        <v>17.579999999999998</v>
      </c>
      <c r="M92" s="198">
        <v>0.94</v>
      </c>
      <c r="N92" s="198">
        <v>1.29</v>
      </c>
      <c r="O92" s="198">
        <v>0</v>
      </c>
      <c r="P92" s="198">
        <v>1.34</v>
      </c>
      <c r="Q92" s="198">
        <v>0.18</v>
      </c>
      <c r="R92" s="198">
        <v>0.23</v>
      </c>
      <c r="S92" s="198">
        <v>0.28999999999999998</v>
      </c>
      <c r="T92" s="198">
        <v>0</v>
      </c>
      <c r="U92" s="198">
        <v>4.55</v>
      </c>
      <c r="V92" s="198">
        <v>0.15</v>
      </c>
      <c r="W92" s="198">
        <v>0.5</v>
      </c>
      <c r="X92" s="198">
        <v>1.6</v>
      </c>
      <c r="Y92" s="198">
        <v>0</v>
      </c>
      <c r="Z92" s="198">
        <v>2.75</v>
      </c>
      <c r="AA92" s="198">
        <v>0.76</v>
      </c>
      <c r="AB92" s="198">
        <v>0</v>
      </c>
      <c r="AC92" s="198">
        <v>14.36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26.37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178.8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0.17</v>
      </c>
      <c r="L93" s="198">
        <v>17.579999999999998</v>
      </c>
      <c r="M93" s="198">
        <v>0.94</v>
      </c>
      <c r="N93" s="198">
        <v>1.29</v>
      </c>
      <c r="O93" s="198">
        <v>0</v>
      </c>
      <c r="P93" s="198">
        <v>1.37</v>
      </c>
      <c r="Q93" s="198">
        <v>0.18</v>
      </c>
      <c r="R93" s="198">
        <v>0.23</v>
      </c>
      <c r="S93" s="198">
        <v>0.28999999999999998</v>
      </c>
      <c r="T93" s="198">
        <v>0</v>
      </c>
      <c r="U93" s="198">
        <v>4.55</v>
      </c>
      <c r="V93" s="198">
        <v>0.15</v>
      </c>
      <c r="W93" s="198">
        <v>0.5</v>
      </c>
      <c r="X93" s="198">
        <v>1.6</v>
      </c>
      <c r="Y93" s="198">
        <v>0</v>
      </c>
      <c r="Z93" s="198">
        <v>2.75</v>
      </c>
      <c r="AA93" s="198">
        <v>0.76</v>
      </c>
      <c r="AB93" s="198">
        <v>0</v>
      </c>
      <c r="AC93" s="198">
        <v>15.49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31.61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178.8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0.17</v>
      </c>
      <c r="L94" s="198">
        <v>17.579999999999998</v>
      </c>
      <c r="M94" s="198">
        <v>0.94</v>
      </c>
      <c r="N94" s="198">
        <v>1.29</v>
      </c>
      <c r="O94" s="198">
        <v>0</v>
      </c>
      <c r="P94" s="198">
        <v>1.37</v>
      </c>
      <c r="Q94" s="198">
        <v>0.18</v>
      </c>
      <c r="R94" s="198">
        <v>0.23</v>
      </c>
      <c r="S94" s="198">
        <v>0.28999999999999998</v>
      </c>
      <c r="T94" s="198">
        <v>0</v>
      </c>
      <c r="U94" s="198">
        <v>4.55</v>
      </c>
      <c r="V94" s="198">
        <v>0.15</v>
      </c>
      <c r="W94" s="198">
        <v>0.5</v>
      </c>
      <c r="X94" s="198">
        <v>1.6</v>
      </c>
      <c r="Y94" s="198">
        <v>0</v>
      </c>
      <c r="Z94" s="198">
        <v>2.75</v>
      </c>
      <c r="AA94" s="198">
        <v>0.76</v>
      </c>
      <c r="AB94" s="198">
        <v>0</v>
      </c>
      <c r="AC94" s="198">
        <v>15.49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31.61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178.8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0.17</v>
      </c>
      <c r="L95" s="198">
        <v>17.579999999999998</v>
      </c>
      <c r="M95" s="198">
        <v>0.94</v>
      </c>
      <c r="N95" s="198">
        <v>1.29</v>
      </c>
      <c r="O95" s="198">
        <v>0</v>
      </c>
      <c r="P95" s="198">
        <v>1.37</v>
      </c>
      <c r="Q95" s="198">
        <v>0.18</v>
      </c>
      <c r="R95" s="198">
        <v>0.23</v>
      </c>
      <c r="S95" s="198">
        <v>0.28999999999999998</v>
      </c>
      <c r="T95" s="198">
        <v>0</v>
      </c>
      <c r="U95" s="198">
        <v>4.55</v>
      </c>
      <c r="V95" s="198">
        <v>0.15</v>
      </c>
      <c r="W95" s="198">
        <v>0.5</v>
      </c>
      <c r="X95" s="198">
        <v>1.6</v>
      </c>
      <c r="Y95" s="198">
        <v>0</v>
      </c>
      <c r="Z95" s="198">
        <v>2.75</v>
      </c>
      <c r="AA95" s="198">
        <v>0.76</v>
      </c>
      <c r="AB95" s="198">
        <v>0</v>
      </c>
      <c r="AC95" s="198">
        <v>14.35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31.62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178.8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0.17</v>
      </c>
      <c r="L96" s="198">
        <v>17.579999999999998</v>
      </c>
      <c r="M96" s="198">
        <v>0.94</v>
      </c>
      <c r="N96" s="198">
        <v>1.29</v>
      </c>
      <c r="O96" s="198">
        <v>0</v>
      </c>
      <c r="P96" s="198">
        <v>1.37</v>
      </c>
      <c r="Q96" s="198">
        <v>0.18</v>
      </c>
      <c r="R96" s="198">
        <v>0.23</v>
      </c>
      <c r="S96" s="198">
        <v>0.28999999999999998</v>
      </c>
      <c r="T96" s="198">
        <v>0</v>
      </c>
      <c r="U96" s="198">
        <v>4.55</v>
      </c>
      <c r="V96" s="198">
        <v>0.15</v>
      </c>
      <c r="W96" s="198">
        <v>0.5</v>
      </c>
      <c r="X96" s="198">
        <v>1.6</v>
      </c>
      <c r="Y96" s="198">
        <v>0</v>
      </c>
      <c r="Z96" s="198">
        <v>2.75</v>
      </c>
      <c r="AA96" s="198">
        <v>0.76</v>
      </c>
      <c r="AB96" s="198">
        <v>0</v>
      </c>
      <c r="AC96" s="198">
        <v>14.35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29.43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178.8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0.17</v>
      </c>
      <c r="L97" s="198">
        <v>17.579999999999998</v>
      </c>
      <c r="M97" s="198">
        <v>0.94</v>
      </c>
      <c r="N97" s="198">
        <v>1.29</v>
      </c>
      <c r="O97" s="198">
        <v>0</v>
      </c>
      <c r="P97" s="198">
        <v>1.37</v>
      </c>
      <c r="Q97" s="198">
        <v>0.18</v>
      </c>
      <c r="R97" s="198">
        <v>0.23</v>
      </c>
      <c r="S97" s="198">
        <v>0.28999999999999998</v>
      </c>
      <c r="T97" s="198">
        <v>0</v>
      </c>
      <c r="U97" s="198">
        <v>4.55</v>
      </c>
      <c r="V97" s="198">
        <v>0.15</v>
      </c>
      <c r="W97" s="198">
        <v>0.5</v>
      </c>
      <c r="X97" s="198">
        <v>1.6</v>
      </c>
      <c r="Y97" s="198">
        <v>0</v>
      </c>
      <c r="Z97" s="198">
        <v>2.75</v>
      </c>
      <c r="AA97" s="198">
        <v>0.76</v>
      </c>
      <c r="AB97" s="198">
        <v>0</v>
      </c>
      <c r="AC97" s="198">
        <v>15.49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32.520000000000003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187.73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0.17</v>
      </c>
      <c r="L98" s="198">
        <v>17.579999999999998</v>
      </c>
      <c r="M98" s="198">
        <v>0.94</v>
      </c>
      <c r="N98" s="198">
        <v>1.29</v>
      </c>
      <c r="O98" s="198">
        <v>0</v>
      </c>
      <c r="P98" s="198">
        <v>1.37</v>
      </c>
      <c r="Q98" s="198">
        <v>0.18</v>
      </c>
      <c r="R98" s="198">
        <v>0.23</v>
      </c>
      <c r="S98" s="198">
        <v>0.28999999999999998</v>
      </c>
      <c r="T98" s="198">
        <v>0</v>
      </c>
      <c r="U98" s="198">
        <v>4.55</v>
      </c>
      <c r="V98" s="198">
        <v>0.15</v>
      </c>
      <c r="W98" s="198">
        <v>0.5</v>
      </c>
      <c r="X98" s="198">
        <v>1.6</v>
      </c>
      <c r="Y98" s="198">
        <v>0</v>
      </c>
      <c r="Z98" s="198">
        <v>2.75</v>
      </c>
      <c r="AA98" s="198">
        <v>0.76</v>
      </c>
      <c r="AB98" s="198">
        <v>0</v>
      </c>
      <c r="AC98" s="198">
        <v>15.49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32.520000000000003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187.21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6.532500000000001E-3</v>
      </c>
      <c r="E99">
        <f t="shared" si="0"/>
        <v>0</v>
      </c>
      <c r="F99">
        <f t="shared" si="0"/>
        <v>6.2435000000000088E-2</v>
      </c>
      <c r="G99">
        <f t="shared" si="0"/>
        <v>8.7699999999999948E-3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6.6400000000000079E-3</v>
      </c>
      <c r="L99">
        <f t="shared" si="0"/>
        <v>0.42191999999999952</v>
      </c>
      <c r="M99">
        <f t="shared" si="0"/>
        <v>2.2679999999999971E-2</v>
      </c>
      <c r="N99">
        <f t="shared" si="0"/>
        <v>3.0960000000000064E-2</v>
      </c>
      <c r="O99">
        <f t="shared" si="0"/>
        <v>0</v>
      </c>
      <c r="P99">
        <f t="shared" si="0"/>
        <v>3.2487500000000023E-2</v>
      </c>
      <c r="Q99">
        <f t="shared" si="0"/>
        <v>4.8799999999999998E-3</v>
      </c>
      <c r="R99">
        <f t="shared" si="0"/>
        <v>1.4249999999999968E-2</v>
      </c>
      <c r="S99">
        <f t="shared" si="0"/>
        <v>6.9599999999999862E-3</v>
      </c>
      <c r="T99">
        <f t="shared" si="0"/>
        <v>0</v>
      </c>
      <c r="U99">
        <f t="shared" si="0"/>
        <v>0.10920000000000017</v>
      </c>
      <c r="V99">
        <f t="shared" si="0"/>
        <v>3.600000000000006E-3</v>
      </c>
      <c r="W99">
        <f t="shared" si="0"/>
        <v>1.2E-2</v>
      </c>
      <c r="X99">
        <f t="shared" si="0"/>
        <v>3.8399999999999927E-2</v>
      </c>
      <c r="Y99">
        <f t="shared" si="0"/>
        <v>0</v>
      </c>
      <c r="Z99">
        <f t="shared" si="0"/>
        <v>6.6000000000000003E-2</v>
      </c>
      <c r="AA99">
        <f t="shared" si="0"/>
        <v>1.8240000000000003E-2</v>
      </c>
      <c r="AB99">
        <f t="shared" si="0"/>
        <v>0</v>
      </c>
      <c r="AC99">
        <f t="shared" si="0"/>
        <v>0.35340999999999989</v>
      </c>
      <c r="AD99">
        <f t="shared" si="0"/>
        <v>3.899999999999999E-3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0.62898000000000032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3.5190150000000022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-13.879</v>
      </c>
      <c r="G6" s="124">
        <v>-13.879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-8.5990000000000002</v>
      </c>
      <c r="N6" s="124">
        <v>-8.5990000000000002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13.879</v>
      </c>
      <c r="AF6" s="124">
        <v>8.5990000000000002</v>
      </c>
      <c r="AG6" s="124">
        <v>0</v>
      </c>
      <c r="AH6" s="124">
        <v>0</v>
      </c>
      <c r="AI6" s="124">
        <v>22.478000000000002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13.879</v>
      </c>
      <c r="BQ6" s="125">
        <f t="shared" si="3"/>
        <v>8.5990000000000002</v>
      </c>
      <c r="BR6" s="125">
        <f t="shared" si="3"/>
        <v>0</v>
      </c>
      <c r="BS6" s="125">
        <f t="shared" si="3"/>
        <v>0</v>
      </c>
      <c r="BT6" s="125">
        <f t="shared" si="20"/>
        <v>-22.478000000000002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138.79</v>
      </c>
      <c r="DA6" s="122">
        <f t="shared" si="8"/>
        <v>85.990000000000009</v>
      </c>
      <c r="DB6" s="122">
        <f t="shared" si="8"/>
        <v>0</v>
      </c>
      <c r="DC6" s="122">
        <f t="shared" si="8"/>
        <v>0</v>
      </c>
      <c r="DD6" s="122">
        <f t="shared" si="30"/>
        <v>224.78</v>
      </c>
      <c r="DF6" s="123">
        <f t="shared" si="31"/>
        <v>13.879</v>
      </c>
      <c r="DG6" s="123">
        <f t="shared" si="32"/>
        <v>8.5990000000000002</v>
      </c>
      <c r="DH6" s="123">
        <f t="shared" si="33"/>
        <v>0</v>
      </c>
      <c r="DI6" s="123">
        <f t="shared" si="34"/>
        <v>0</v>
      </c>
      <c r="DJ6" s="123">
        <f t="shared" si="35"/>
        <v>-22.478000000000002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-26.43</v>
      </c>
      <c r="G7" s="124">
        <v>-26.43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-16.375</v>
      </c>
      <c r="N7" s="124">
        <v>-16.375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26.43</v>
      </c>
      <c r="AF7" s="124">
        <v>16.375</v>
      </c>
      <c r="AG7" s="124">
        <v>0</v>
      </c>
      <c r="AH7" s="124">
        <v>0</v>
      </c>
      <c r="AI7" s="124">
        <v>42.805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26.43</v>
      </c>
      <c r="BQ7" s="125">
        <f t="shared" si="3"/>
        <v>16.375</v>
      </c>
      <c r="BR7" s="125">
        <f t="shared" si="3"/>
        <v>0</v>
      </c>
      <c r="BS7" s="125">
        <f t="shared" si="3"/>
        <v>0</v>
      </c>
      <c r="BT7" s="125">
        <f t="shared" si="20"/>
        <v>-42.805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264.3</v>
      </c>
      <c r="DA7" s="122">
        <f t="shared" si="8"/>
        <v>163.75</v>
      </c>
      <c r="DB7" s="122">
        <f t="shared" si="8"/>
        <v>0</v>
      </c>
      <c r="DC7" s="122">
        <f t="shared" si="8"/>
        <v>0</v>
      </c>
      <c r="DD7" s="122">
        <f t="shared" si="30"/>
        <v>428.05</v>
      </c>
      <c r="DF7" s="123">
        <f t="shared" si="31"/>
        <v>26.43</v>
      </c>
      <c r="DG7" s="123">
        <f t="shared" si="32"/>
        <v>16.375</v>
      </c>
      <c r="DH7" s="123">
        <f t="shared" si="33"/>
        <v>0</v>
      </c>
      <c r="DI7" s="123">
        <f t="shared" si="34"/>
        <v>0</v>
      </c>
      <c r="DJ7" s="123">
        <f t="shared" si="35"/>
        <v>-42.805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-42.173000000000002</v>
      </c>
      <c r="G8" s="124">
        <v>-42.173000000000002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-26.13</v>
      </c>
      <c r="N8" s="124">
        <v>-26.13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42.173000000000002</v>
      </c>
      <c r="AF8" s="124">
        <v>26.13</v>
      </c>
      <c r="AG8" s="124">
        <v>0</v>
      </c>
      <c r="AH8" s="124">
        <v>0</v>
      </c>
      <c r="AI8" s="124">
        <v>68.302999999999997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42.173000000000002</v>
      </c>
      <c r="BQ8" s="125">
        <f t="shared" si="3"/>
        <v>26.13</v>
      </c>
      <c r="BR8" s="125">
        <f t="shared" si="3"/>
        <v>0</v>
      </c>
      <c r="BS8" s="125">
        <f t="shared" si="3"/>
        <v>0</v>
      </c>
      <c r="BT8" s="125">
        <f t="shared" si="20"/>
        <v>-68.302999999999997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421.73</v>
      </c>
      <c r="DA8" s="122">
        <f t="shared" si="8"/>
        <v>261.3</v>
      </c>
      <c r="DB8" s="122">
        <f t="shared" si="8"/>
        <v>0</v>
      </c>
      <c r="DC8" s="122">
        <f t="shared" si="8"/>
        <v>0</v>
      </c>
      <c r="DD8" s="122">
        <f t="shared" si="30"/>
        <v>683.03</v>
      </c>
      <c r="DF8" s="123">
        <f t="shared" si="31"/>
        <v>42.173000000000002</v>
      </c>
      <c r="DG8" s="123">
        <f t="shared" si="32"/>
        <v>26.13</v>
      </c>
      <c r="DH8" s="123">
        <f t="shared" si="33"/>
        <v>0</v>
      </c>
      <c r="DI8" s="123">
        <f t="shared" si="34"/>
        <v>0</v>
      </c>
      <c r="DJ8" s="123">
        <f t="shared" si="35"/>
        <v>-68.302999999999997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-46.573999999999998</v>
      </c>
      <c r="G9" s="124">
        <v>-46.573999999999998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-28.856999999999999</v>
      </c>
      <c r="N9" s="124">
        <v>-28.856999999999999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46.573999999999998</v>
      </c>
      <c r="AF9" s="124">
        <v>28.856999999999999</v>
      </c>
      <c r="AG9" s="124">
        <v>0</v>
      </c>
      <c r="AH9" s="124">
        <v>0</v>
      </c>
      <c r="AI9" s="124">
        <v>75.430999999999997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46.573999999999998</v>
      </c>
      <c r="BQ9" s="125">
        <f t="shared" si="3"/>
        <v>28.856999999999999</v>
      </c>
      <c r="BR9" s="125">
        <f t="shared" si="3"/>
        <v>0</v>
      </c>
      <c r="BS9" s="125">
        <f t="shared" si="3"/>
        <v>0</v>
      </c>
      <c r="BT9" s="125">
        <f t="shared" si="20"/>
        <v>-75.430999999999997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465.74</v>
      </c>
      <c r="DA9" s="122">
        <f t="shared" si="8"/>
        <v>288.57</v>
      </c>
      <c r="DB9" s="122">
        <f t="shared" si="8"/>
        <v>0</v>
      </c>
      <c r="DC9" s="122">
        <f t="shared" si="8"/>
        <v>0</v>
      </c>
      <c r="DD9" s="122">
        <f t="shared" si="30"/>
        <v>754.31</v>
      </c>
      <c r="DF9" s="123">
        <f t="shared" si="31"/>
        <v>46.573999999999998</v>
      </c>
      <c r="DG9" s="123">
        <f t="shared" si="32"/>
        <v>28.856999999999999</v>
      </c>
      <c r="DH9" s="123">
        <f t="shared" si="33"/>
        <v>0</v>
      </c>
      <c r="DI9" s="123">
        <f t="shared" si="34"/>
        <v>0</v>
      </c>
      <c r="DJ9" s="123">
        <f t="shared" si="35"/>
        <v>-75.430999999999997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-54.92</v>
      </c>
      <c r="G10" s="124">
        <v>-54.92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-34.027999999999999</v>
      </c>
      <c r="N10" s="124">
        <v>-34.027999999999999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54.92</v>
      </c>
      <c r="AF10" s="124">
        <v>34.027999999999999</v>
      </c>
      <c r="AG10" s="124">
        <v>0</v>
      </c>
      <c r="AH10" s="124">
        <v>0</v>
      </c>
      <c r="AI10" s="124">
        <v>88.947999999999993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54.92</v>
      </c>
      <c r="BQ10" s="125">
        <f t="shared" si="3"/>
        <v>34.027999999999999</v>
      </c>
      <c r="BR10" s="125">
        <f t="shared" si="3"/>
        <v>0</v>
      </c>
      <c r="BS10" s="125">
        <f t="shared" si="3"/>
        <v>0</v>
      </c>
      <c r="BT10" s="125">
        <f t="shared" si="20"/>
        <v>-88.948000000000008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549.20000000000005</v>
      </c>
      <c r="DA10" s="122">
        <f t="shared" si="8"/>
        <v>340.28</v>
      </c>
      <c r="DB10" s="122">
        <f t="shared" si="8"/>
        <v>0</v>
      </c>
      <c r="DC10" s="122">
        <f t="shared" si="8"/>
        <v>0</v>
      </c>
      <c r="DD10" s="122">
        <f t="shared" si="30"/>
        <v>889.48</v>
      </c>
      <c r="DF10" s="123">
        <f t="shared" si="31"/>
        <v>54.92</v>
      </c>
      <c r="DG10" s="123">
        <f t="shared" si="32"/>
        <v>34.027999999999999</v>
      </c>
      <c r="DH10" s="123">
        <f t="shared" si="33"/>
        <v>0</v>
      </c>
      <c r="DI10" s="123">
        <f t="shared" si="34"/>
        <v>0</v>
      </c>
      <c r="DJ10" s="123">
        <f t="shared" si="35"/>
        <v>-88.948000000000008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-66.552999999999997</v>
      </c>
      <c r="G11" s="124">
        <v>-66.552999999999997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-41.235999999999997</v>
      </c>
      <c r="N11" s="124">
        <v>-41.235999999999997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66.552999999999997</v>
      </c>
      <c r="AF11" s="124">
        <v>41.235999999999997</v>
      </c>
      <c r="AG11" s="124">
        <v>0</v>
      </c>
      <c r="AH11" s="124">
        <v>0</v>
      </c>
      <c r="AI11" s="124">
        <v>107.789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66.552999999999997</v>
      </c>
      <c r="BQ11" s="125">
        <f t="shared" si="3"/>
        <v>41.235999999999997</v>
      </c>
      <c r="BR11" s="125">
        <f t="shared" si="3"/>
        <v>0</v>
      </c>
      <c r="BS11" s="125">
        <f t="shared" si="3"/>
        <v>0</v>
      </c>
      <c r="BT11" s="125">
        <f t="shared" si="20"/>
        <v>-107.78899999999999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665.53</v>
      </c>
      <c r="DA11" s="122">
        <f t="shared" si="8"/>
        <v>412.35999999999996</v>
      </c>
      <c r="DB11" s="122">
        <f t="shared" si="8"/>
        <v>0</v>
      </c>
      <c r="DC11" s="122">
        <f t="shared" si="8"/>
        <v>0</v>
      </c>
      <c r="DD11" s="122">
        <f t="shared" si="30"/>
        <v>1077.8899999999999</v>
      </c>
      <c r="DF11" s="123">
        <f t="shared" si="31"/>
        <v>66.552999999999997</v>
      </c>
      <c r="DG11" s="123">
        <f t="shared" si="32"/>
        <v>41.235999999999997</v>
      </c>
      <c r="DH11" s="123">
        <f t="shared" si="33"/>
        <v>0</v>
      </c>
      <c r="DI11" s="123">
        <f t="shared" si="34"/>
        <v>0</v>
      </c>
      <c r="DJ11" s="123">
        <f t="shared" si="35"/>
        <v>-107.78899999999999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-75.412000000000006</v>
      </c>
      <c r="G12" s="124">
        <v>-75.412000000000006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-46.723999999999997</v>
      </c>
      <c r="N12" s="124">
        <v>-46.723999999999997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75.412000000000006</v>
      </c>
      <c r="AF12" s="124">
        <v>46.723999999999997</v>
      </c>
      <c r="AG12" s="124">
        <v>0</v>
      </c>
      <c r="AH12" s="124">
        <v>0</v>
      </c>
      <c r="AI12" s="124">
        <v>122.136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75.412000000000006</v>
      </c>
      <c r="BQ12" s="125">
        <f t="shared" si="3"/>
        <v>46.723999999999997</v>
      </c>
      <c r="BR12" s="125">
        <f t="shared" si="3"/>
        <v>0</v>
      </c>
      <c r="BS12" s="125">
        <f t="shared" si="3"/>
        <v>0</v>
      </c>
      <c r="BT12" s="125">
        <f t="shared" si="20"/>
        <v>-122.136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754.12000000000012</v>
      </c>
      <c r="DA12" s="122">
        <f t="shared" si="8"/>
        <v>467.23999999999995</v>
      </c>
      <c r="DB12" s="122">
        <f t="shared" si="8"/>
        <v>0</v>
      </c>
      <c r="DC12" s="122">
        <f t="shared" si="8"/>
        <v>0</v>
      </c>
      <c r="DD12" s="122">
        <f t="shared" si="30"/>
        <v>1221.3600000000001</v>
      </c>
      <c r="DF12" s="123">
        <f t="shared" si="31"/>
        <v>75.412000000000006</v>
      </c>
      <c r="DG12" s="123">
        <f t="shared" si="32"/>
        <v>46.723999999999997</v>
      </c>
      <c r="DH12" s="123">
        <f t="shared" si="33"/>
        <v>0</v>
      </c>
      <c r="DI12" s="123">
        <f t="shared" si="34"/>
        <v>0</v>
      </c>
      <c r="DJ12" s="123">
        <f t="shared" si="35"/>
        <v>-122.136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-87.695999999999998</v>
      </c>
      <c r="G13" s="124">
        <v>-87.695999999999998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-54.335000000000001</v>
      </c>
      <c r="N13" s="124">
        <v>-54.335000000000001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87.695999999999998</v>
      </c>
      <c r="AF13" s="124">
        <v>54.335000000000001</v>
      </c>
      <c r="AG13" s="124">
        <v>0</v>
      </c>
      <c r="AH13" s="124">
        <v>0</v>
      </c>
      <c r="AI13" s="124">
        <v>142.03100000000001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87.695999999999998</v>
      </c>
      <c r="BQ13" s="125">
        <f t="shared" si="3"/>
        <v>54.335000000000001</v>
      </c>
      <c r="BR13" s="125">
        <f t="shared" si="3"/>
        <v>0</v>
      </c>
      <c r="BS13" s="125">
        <f t="shared" si="3"/>
        <v>0</v>
      </c>
      <c r="BT13" s="125">
        <f t="shared" si="20"/>
        <v>-142.03100000000001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876.96</v>
      </c>
      <c r="DA13" s="122">
        <f t="shared" si="8"/>
        <v>543.35</v>
      </c>
      <c r="DB13" s="122">
        <f t="shared" si="8"/>
        <v>0</v>
      </c>
      <c r="DC13" s="122">
        <f t="shared" si="8"/>
        <v>0</v>
      </c>
      <c r="DD13" s="122">
        <f t="shared" si="30"/>
        <v>1420.31</v>
      </c>
      <c r="DF13" s="123">
        <f t="shared" si="31"/>
        <v>87.695999999999998</v>
      </c>
      <c r="DG13" s="123">
        <f t="shared" si="32"/>
        <v>54.335000000000001</v>
      </c>
      <c r="DH13" s="123">
        <f t="shared" si="33"/>
        <v>0</v>
      </c>
      <c r="DI13" s="123">
        <f t="shared" si="34"/>
        <v>0</v>
      </c>
      <c r="DJ13" s="123">
        <f t="shared" si="35"/>
        <v>-142.03100000000001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-64</v>
      </c>
      <c r="G14" s="124">
        <v>-64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-45</v>
      </c>
      <c r="N14" s="124">
        <v>-45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64</v>
      </c>
      <c r="AF14" s="124">
        <v>45</v>
      </c>
      <c r="AG14" s="124">
        <v>0</v>
      </c>
      <c r="AH14" s="124">
        <v>0</v>
      </c>
      <c r="AI14" s="124">
        <v>109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64</v>
      </c>
      <c r="BQ14" s="125">
        <f t="shared" si="3"/>
        <v>45</v>
      </c>
      <c r="BR14" s="125">
        <f t="shared" si="3"/>
        <v>0</v>
      </c>
      <c r="BS14" s="125">
        <f t="shared" si="3"/>
        <v>0</v>
      </c>
      <c r="BT14" s="125">
        <f t="shared" si="20"/>
        <v>-109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640</v>
      </c>
      <c r="DA14" s="122">
        <f t="shared" si="8"/>
        <v>450</v>
      </c>
      <c r="DB14" s="122">
        <f t="shared" si="8"/>
        <v>0</v>
      </c>
      <c r="DC14" s="122">
        <f t="shared" si="8"/>
        <v>0</v>
      </c>
      <c r="DD14" s="122">
        <f t="shared" si="30"/>
        <v>1090</v>
      </c>
      <c r="DF14" s="123">
        <f t="shared" si="31"/>
        <v>64</v>
      </c>
      <c r="DG14" s="123">
        <f t="shared" si="32"/>
        <v>45</v>
      </c>
      <c r="DH14" s="123">
        <f t="shared" si="33"/>
        <v>0</v>
      </c>
      <c r="DI14" s="123">
        <f t="shared" si="34"/>
        <v>0</v>
      </c>
      <c r="DJ14" s="123">
        <f t="shared" si="35"/>
        <v>-109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-163.191</v>
      </c>
      <c r="G15" s="124">
        <v>-163.191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-20</v>
      </c>
      <c r="N15" s="124">
        <v>-20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163.191</v>
      </c>
      <c r="AF15" s="124">
        <v>20</v>
      </c>
      <c r="AG15" s="124">
        <v>0</v>
      </c>
      <c r="AH15" s="124">
        <v>0</v>
      </c>
      <c r="AI15" s="124">
        <v>183.191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163.191</v>
      </c>
      <c r="BQ15" s="125">
        <f t="shared" si="3"/>
        <v>20</v>
      </c>
      <c r="BR15" s="125">
        <f t="shared" si="3"/>
        <v>0</v>
      </c>
      <c r="BS15" s="125">
        <f t="shared" si="3"/>
        <v>0</v>
      </c>
      <c r="BT15" s="125">
        <f t="shared" si="20"/>
        <v>-183.191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1631.91</v>
      </c>
      <c r="DA15" s="122">
        <f t="shared" si="8"/>
        <v>200</v>
      </c>
      <c r="DB15" s="122">
        <f t="shared" si="8"/>
        <v>0</v>
      </c>
      <c r="DC15" s="122">
        <f t="shared" si="8"/>
        <v>0</v>
      </c>
      <c r="DD15" s="122">
        <f t="shared" si="30"/>
        <v>1831.91</v>
      </c>
      <c r="DF15" s="123">
        <f t="shared" si="31"/>
        <v>163.191</v>
      </c>
      <c r="DG15" s="123">
        <f t="shared" si="32"/>
        <v>20</v>
      </c>
      <c r="DH15" s="123">
        <f t="shared" si="33"/>
        <v>0</v>
      </c>
      <c r="DI15" s="123">
        <f t="shared" si="34"/>
        <v>0</v>
      </c>
      <c r="DJ15" s="123">
        <f t="shared" si="35"/>
        <v>-183.191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-142</v>
      </c>
      <c r="G16" s="124">
        <v>-142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-5</v>
      </c>
      <c r="N16" s="124">
        <v>-5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142</v>
      </c>
      <c r="AF16" s="124">
        <v>5</v>
      </c>
      <c r="AG16" s="124">
        <v>0</v>
      </c>
      <c r="AH16" s="124">
        <v>0</v>
      </c>
      <c r="AI16" s="124">
        <v>147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142</v>
      </c>
      <c r="BQ16" s="125">
        <f t="shared" si="3"/>
        <v>5</v>
      </c>
      <c r="BR16" s="125">
        <f t="shared" si="3"/>
        <v>0</v>
      </c>
      <c r="BS16" s="125">
        <f t="shared" si="3"/>
        <v>0</v>
      </c>
      <c r="BT16" s="125">
        <f t="shared" si="20"/>
        <v>-147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1420</v>
      </c>
      <c r="DA16" s="122">
        <f t="shared" si="8"/>
        <v>50</v>
      </c>
      <c r="DB16" s="122">
        <f t="shared" si="8"/>
        <v>0</v>
      </c>
      <c r="DC16" s="122">
        <f t="shared" si="8"/>
        <v>0</v>
      </c>
      <c r="DD16" s="122">
        <f t="shared" si="30"/>
        <v>1470</v>
      </c>
      <c r="DF16" s="123">
        <f t="shared" si="31"/>
        <v>142</v>
      </c>
      <c r="DG16" s="123">
        <f t="shared" si="32"/>
        <v>5</v>
      </c>
      <c r="DH16" s="123">
        <f t="shared" si="33"/>
        <v>0</v>
      </c>
      <c r="DI16" s="123">
        <f t="shared" si="34"/>
        <v>0</v>
      </c>
      <c r="DJ16" s="123">
        <f t="shared" si="35"/>
        <v>-147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-118</v>
      </c>
      <c r="G17" s="124">
        <v>-118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118</v>
      </c>
      <c r="AF17" s="124">
        <v>0</v>
      </c>
      <c r="AG17" s="124">
        <v>0</v>
      </c>
      <c r="AH17" s="124">
        <v>0</v>
      </c>
      <c r="AI17" s="124">
        <v>118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118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-118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1180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1180</v>
      </c>
      <c r="DF17" s="123">
        <f t="shared" si="31"/>
        <v>118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-118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-94</v>
      </c>
      <c r="G18" s="124">
        <v>-94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94</v>
      </c>
      <c r="AF18" s="124">
        <v>0</v>
      </c>
      <c r="AG18" s="124">
        <v>0</v>
      </c>
      <c r="AH18" s="124">
        <v>0</v>
      </c>
      <c r="AI18" s="124">
        <v>94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94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-94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940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940</v>
      </c>
      <c r="DF18" s="123">
        <f t="shared" si="31"/>
        <v>94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-94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-20</v>
      </c>
      <c r="D19" s="124">
        <v>0</v>
      </c>
      <c r="E19" s="124">
        <v>0</v>
      </c>
      <c r="F19" s="124">
        <v>-190</v>
      </c>
      <c r="G19" s="124">
        <v>-210</v>
      </c>
      <c r="H19" s="118"/>
      <c r="I19" s="33">
        <v>17</v>
      </c>
      <c r="J19" s="124">
        <v>20</v>
      </c>
      <c r="K19" s="124">
        <v>0</v>
      </c>
      <c r="L19" s="124">
        <v>0</v>
      </c>
      <c r="M19" s="124">
        <v>0</v>
      </c>
      <c r="N19" s="124">
        <v>20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190</v>
      </c>
      <c r="AF19" s="124">
        <v>0</v>
      </c>
      <c r="AG19" s="124">
        <v>0</v>
      </c>
      <c r="AH19" s="124">
        <v>0</v>
      </c>
      <c r="AI19" s="124">
        <v>190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20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-20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190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-190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200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200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1900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1900</v>
      </c>
      <c r="DF19" s="123">
        <f t="shared" si="31"/>
        <v>210</v>
      </c>
      <c r="DG19" s="123">
        <f t="shared" si="32"/>
        <v>-20</v>
      </c>
      <c r="DH19" s="123">
        <f t="shared" si="33"/>
        <v>0</v>
      </c>
      <c r="DI19" s="123">
        <f t="shared" si="34"/>
        <v>0</v>
      </c>
      <c r="DJ19" s="123">
        <f t="shared" si="35"/>
        <v>-190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-35</v>
      </c>
      <c r="D20" s="124">
        <v>0</v>
      </c>
      <c r="E20" s="124">
        <v>0</v>
      </c>
      <c r="F20" s="124">
        <v>-145</v>
      </c>
      <c r="G20" s="124">
        <v>-180</v>
      </c>
      <c r="H20" s="118"/>
      <c r="I20" s="33">
        <v>18</v>
      </c>
      <c r="J20" s="124">
        <v>35</v>
      </c>
      <c r="K20" s="124">
        <v>0</v>
      </c>
      <c r="L20" s="124">
        <v>0</v>
      </c>
      <c r="M20" s="124">
        <v>0</v>
      </c>
      <c r="N20" s="124">
        <v>35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145</v>
      </c>
      <c r="AF20" s="124">
        <v>0</v>
      </c>
      <c r="AG20" s="124">
        <v>0</v>
      </c>
      <c r="AH20" s="124">
        <v>0</v>
      </c>
      <c r="AI20" s="124">
        <v>145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35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-35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145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-145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350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350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1450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1450</v>
      </c>
      <c r="DF20" s="123">
        <f t="shared" si="31"/>
        <v>180</v>
      </c>
      <c r="DG20" s="123">
        <f t="shared" si="32"/>
        <v>-35</v>
      </c>
      <c r="DH20" s="123">
        <f t="shared" si="33"/>
        <v>0</v>
      </c>
      <c r="DI20" s="123">
        <f t="shared" si="34"/>
        <v>0</v>
      </c>
      <c r="DJ20" s="123">
        <f t="shared" si="35"/>
        <v>-145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-50</v>
      </c>
      <c r="D21" s="124">
        <v>0</v>
      </c>
      <c r="E21" s="124">
        <v>0</v>
      </c>
      <c r="F21" s="124">
        <v>-110</v>
      </c>
      <c r="G21" s="124">
        <v>-160</v>
      </c>
      <c r="H21" s="118"/>
      <c r="I21" s="33">
        <v>19</v>
      </c>
      <c r="J21" s="124">
        <v>50</v>
      </c>
      <c r="K21" s="124">
        <v>0</v>
      </c>
      <c r="L21" s="124">
        <v>0</v>
      </c>
      <c r="M21" s="124">
        <v>0</v>
      </c>
      <c r="N21" s="124">
        <v>50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110</v>
      </c>
      <c r="AF21" s="124">
        <v>0</v>
      </c>
      <c r="AG21" s="124">
        <v>0</v>
      </c>
      <c r="AH21" s="124">
        <v>0</v>
      </c>
      <c r="AI21" s="124">
        <v>110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110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-110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1100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1100</v>
      </c>
      <c r="DF21" s="123">
        <f t="shared" si="31"/>
        <v>160</v>
      </c>
      <c r="DG21" s="123">
        <f t="shared" si="32"/>
        <v>-50</v>
      </c>
      <c r="DH21" s="123">
        <f t="shared" si="33"/>
        <v>0</v>
      </c>
      <c r="DI21" s="123">
        <f t="shared" si="34"/>
        <v>0</v>
      </c>
      <c r="DJ21" s="123">
        <f t="shared" si="35"/>
        <v>-110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-58.423999999999999</v>
      </c>
      <c r="D22" s="124">
        <v>0</v>
      </c>
      <c r="E22" s="124">
        <v>0</v>
      </c>
      <c r="F22" s="124">
        <v>-79.575999999999993</v>
      </c>
      <c r="G22" s="124">
        <v>-138</v>
      </c>
      <c r="H22" s="118"/>
      <c r="I22" s="33">
        <v>20</v>
      </c>
      <c r="J22" s="124">
        <v>58.423999999999999</v>
      </c>
      <c r="K22" s="124">
        <v>0</v>
      </c>
      <c r="L22" s="124">
        <v>0</v>
      </c>
      <c r="M22" s="124">
        <v>0</v>
      </c>
      <c r="N22" s="124">
        <v>58.423999999999999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79.575999999999993</v>
      </c>
      <c r="AF22" s="124">
        <v>0</v>
      </c>
      <c r="AG22" s="124">
        <v>0</v>
      </c>
      <c r="AH22" s="124">
        <v>0</v>
      </c>
      <c r="AI22" s="124">
        <v>79.575999999999993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58.423999999999999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-58.423999999999999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79.575999999999993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-79.575999999999993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584.24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584.24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795.76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795.76</v>
      </c>
      <c r="DF22" s="123">
        <f t="shared" si="31"/>
        <v>138</v>
      </c>
      <c r="DG22" s="123">
        <f t="shared" si="32"/>
        <v>-58.423999999999999</v>
      </c>
      <c r="DH22" s="123">
        <f t="shared" si="33"/>
        <v>0</v>
      </c>
      <c r="DI22" s="123">
        <f t="shared" si="34"/>
        <v>0</v>
      </c>
      <c r="DJ22" s="123">
        <f t="shared" si="35"/>
        <v>-79.575999999999993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-49.957000000000001</v>
      </c>
      <c r="D23" s="124">
        <v>0</v>
      </c>
      <c r="E23" s="124">
        <v>0</v>
      </c>
      <c r="F23" s="124">
        <v>-68.043000000000006</v>
      </c>
      <c r="G23" s="124">
        <v>-118</v>
      </c>
      <c r="H23" s="118"/>
      <c r="I23" s="33">
        <v>21</v>
      </c>
      <c r="J23" s="124">
        <v>49.957000000000001</v>
      </c>
      <c r="K23" s="124">
        <v>0</v>
      </c>
      <c r="L23" s="124">
        <v>0</v>
      </c>
      <c r="M23" s="124">
        <v>0</v>
      </c>
      <c r="N23" s="124">
        <v>49.957000000000001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68.043000000000006</v>
      </c>
      <c r="AF23" s="124">
        <v>0</v>
      </c>
      <c r="AG23" s="124">
        <v>0</v>
      </c>
      <c r="AH23" s="124">
        <v>0</v>
      </c>
      <c r="AI23" s="124">
        <v>68.043000000000006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49.957000000000001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-49.957000000000001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68.043000000000006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-68.043000000000006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499.57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499.57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680.43000000000006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680.43000000000006</v>
      </c>
      <c r="DF23" s="123">
        <f t="shared" si="31"/>
        <v>118</v>
      </c>
      <c r="DG23" s="123">
        <f t="shared" si="32"/>
        <v>-49.957000000000001</v>
      </c>
      <c r="DH23" s="123">
        <f t="shared" si="33"/>
        <v>0</v>
      </c>
      <c r="DI23" s="123">
        <f t="shared" si="34"/>
        <v>0</v>
      </c>
      <c r="DJ23" s="123">
        <f t="shared" si="35"/>
        <v>-68.043000000000006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-35.985999999999997</v>
      </c>
      <c r="D24" s="124">
        <v>0</v>
      </c>
      <c r="E24" s="124">
        <v>0</v>
      </c>
      <c r="F24" s="124">
        <v>-49.014000000000003</v>
      </c>
      <c r="G24" s="124">
        <v>-85</v>
      </c>
      <c r="H24" s="118"/>
      <c r="I24" s="33">
        <v>22</v>
      </c>
      <c r="J24" s="124">
        <v>35.985999999999997</v>
      </c>
      <c r="K24" s="124">
        <v>0</v>
      </c>
      <c r="L24" s="124">
        <v>0</v>
      </c>
      <c r="M24" s="124">
        <v>0</v>
      </c>
      <c r="N24" s="124">
        <v>35.985999999999997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49.014000000000003</v>
      </c>
      <c r="AF24" s="124">
        <v>0</v>
      </c>
      <c r="AG24" s="124">
        <v>0</v>
      </c>
      <c r="AH24" s="124">
        <v>0</v>
      </c>
      <c r="AI24" s="124">
        <v>49.014000000000003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35.985999999999997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-35.985999999999997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49.014000000000003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-49.014000000000003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359.85999999999996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359.85999999999996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490.14000000000004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490.14000000000004</v>
      </c>
      <c r="DF24" s="123">
        <f t="shared" si="31"/>
        <v>85</v>
      </c>
      <c r="DG24" s="123">
        <f t="shared" si="32"/>
        <v>-35.985999999999997</v>
      </c>
      <c r="DH24" s="123">
        <f t="shared" si="33"/>
        <v>0</v>
      </c>
      <c r="DI24" s="123">
        <f t="shared" si="34"/>
        <v>0</v>
      </c>
      <c r="DJ24" s="123">
        <f t="shared" si="35"/>
        <v>-49.014000000000003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-24.978000000000002</v>
      </c>
      <c r="D25" s="124">
        <v>0</v>
      </c>
      <c r="E25" s="124">
        <v>0</v>
      </c>
      <c r="F25" s="124">
        <v>-34.021999999999998</v>
      </c>
      <c r="G25" s="124">
        <v>-59</v>
      </c>
      <c r="H25" s="118"/>
      <c r="I25" s="33">
        <v>23</v>
      </c>
      <c r="J25" s="124">
        <v>24.978000000000002</v>
      </c>
      <c r="K25" s="124">
        <v>0</v>
      </c>
      <c r="L25" s="124">
        <v>0</v>
      </c>
      <c r="M25" s="124">
        <v>0</v>
      </c>
      <c r="N25" s="124">
        <v>24.978000000000002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34.021999999999998</v>
      </c>
      <c r="AF25" s="124">
        <v>0</v>
      </c>
      <c r="AG25" s="124">
        <v>0</v>
      </c>
      <c r="AH25" s="124">
        <v>0</v>
      </c>
      <c r="AI25" s="124">
        <v>34.021999999999998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24.978000000000002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-24.978000000000002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34.021999999999998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-34.021999999999998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249.78000000000003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249.78000000000003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340.21999999999997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340.21999999999997</v>
      </c>
      <c r="DF25" s="123">
        <f t="shared" si="31"/>
        <v>59</v>
      </c>
      <c r="DG25" s="123">
        <f t="shared" si="32"/>
        <v>-24.978000000000002</v>
      </c>
      <c r="DH25" s="123">
        <f t="shared" si="33"/>
        <v>0</v>
      </c>
      <c r="DI25" s="123">
        <f t="shared" si="34"/>
        <v>0</v>
      </c>
      <c r="DJ25" s="123">
        <f t="shared" si="35"/>
        <v>-34.021999999999998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-8.891</v>
      </c>
      <c r="D26" s="124">
        <v>0</v>
      </c>
      <c r="E26" s="124">
        <v>0</v>
      </c>
      <c r="F26" s="124">
        <v>-12.109</v>
      </c>
      <c r="G26" s="124">
        <v>-21</v>
      </c>
      <c r="H26" s="118"/>
      <c r="I26" s="33">
        <v>24</v>
      </c>
      <c r="J26" s="124">
        <v>8.891</v>
      </c>
      <c r="K26" s="124">
        <v>0</v>
      </c>
      <c r="L26" s="124">
        <v>0</v>
      </c>
      <c r="M26" s="124">
        <v>0</v>
      </c>
      <c r="N26" s="124">
        <v>8.891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12.109</v>
      </c>
      <c r="AF26" s="124">
        <v>0</v>
      </c>
      <c r="AG26" s="124">
        <v>0</v>
      </c>
      <c r="AH26" s="124">
        <v>0</v>
      </c>
      <c r="AI26" s="124">
        <v>12.109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8.891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-8.891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12.109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-12.109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88.91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88.91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121.09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121.09</v>
      </c>
      <c r="DF26" s="123">
        <f t="shared" si="31"/>
        <v>21</v>
      </c>
      <c r="DG26" s="123">
        <f t="shared" si="32"/>
        <v>-8.891</v>
      </c>
      <c r="DH26" s="123">
        <f t="shared" si="33"/>
        <v>0</v>
      </c>
      <c r="DI26" s="123">
        <f t="shared" si="34"/>
        <v>0</v>
      </c>
      <c r="DJ26" s="123">
        <f t="shared" si="35"/>
        <v>-12.109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-65</v>
      </c>
      <c r="G27" s="124">
        <v>-100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65</v>
      </c>
      <c r="AF27" s="124">
        <v>0</v>
      </c>
      <c r="AG27" s="124">
        <v>0</v>
      </c>
      <c r="AH27" s="124">
        <v>0</v>
      </c>
      <c r="AI27" s="124">
        <v>65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650</v>
      </c>
      <c r="DF27" s="123">
        <f t="shared" si="31"/>
        <v>100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-65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-30</v>
      </c>
      <c r="D28" s="124">
        <v>0</v>
      </c>
      <c r="E28" s="124">
        <v>0</v>
      </c>
      <c r="F28" s="124">
        <v>-44</v>
      </c>
      <c r="G28" s="124">
        <v>-74</v>
      </c>
      <c r="H28" s="118"/>
      <c r="I28" s="33">
        <v>26</v>
      </c>
      <c r="J28" s="124">
        <v>30</v>
      </c>
      <c r="K28" s="124">
        <v>0</v>
      </c>
      <c r="L28" s="124">
        <v>0</v>
      </c>
      <c r="M28" s="124">
        <v>0</v>
      </c>
      <c r="N28" s="124">
        <v>30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44</v>
      </c>
      <c r="AF28" s="124">
        <v>0</v>
      </c>
      <c r="AG28" s="124">
        <v>0</v>
      </c>
      <c r="AH28" s="124">
        <v>0</v>
      </c>
      <c r="AI28" s="124">
        <v>44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440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440</v>
      </c>
      <c r="DF28" s="123">
        <f t="shared" si="31"/>
        <v>74</v>
      </c>
      <c r="DG28" s="123">
        <f t="shared" si="32"/>
        <v>-30</v>
      </c>
      <c r="DH28" s="123">
        <f t="shared" si="33"/>
        <v>0</v>
      </c>
      <c r="DI28" s="123">
        <f t="shared" si="34"/>
        <v>0</v>
      </c>
      <c r="DJ28" s="123">
        <f t="shared" si="35"/>
        <v>-44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-18.628</v>
      </c>
      <c r="D29" s="124">
        <v>0</v>
      </c>
      <c r="E29" s="124">
        <v>0</v>
      </c>
      <c r="F29" s="124">
        <v>-25.372</v>
      </c>
      <c r="G29" s="124">
        <v>-44</v>
      </c>
      <c r="H29" s="118"/>
      <c r="I29" s="33">
        <v>27</v>
      </c>
      <c r="J29" s="124">
        <v>18.628</v>
      </c>
      <c r="K29" s="124">
        <v>0</v>
      </c>
      <c r="L29" s="124">
        <v>0</v>
      </c>
      <c r="M29" s="124">
        <v>0</v>
      </c>
      <c r="N29" s="124">
        <v>18.628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25.372</v>
      </c>
      <c r="AF29" s="124">
        <v>0</v>
      </c>
      <c r="AG29" s="124">
        <v>0</v>
      </c>
      <c r="AH29" s="124">
        <v>0</v>
      </c>
      <c r="AI29" s="124">
        <v>25.372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18.628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-18.628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25.372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-25.372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186.28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186.28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253.72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253.72</v>
      </c>
      <c r="DF29" s="123">
        <f t="shared" si="31"/>
        <v>44</v>
      </c>
      <c r="DG29" s="123">
        <f t="shared" si="32"/>
        <v>-18.628</v>
      </c>
      <c r="DH29" s="123">
        <f t="shared" si="33"/>
        <v>0</v>
      </c>
      <c r="DI29" s="123">
        <f t="shared" si="34"/>
        <v>0</v>
      </c>
      <c r="DJ29" s="123">
        <f t="shared" si="35"/>
        <v>-25.372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</v>
      </c>
      <c r="D30" s="124">
        <v>0</v>
      </c>
      <c r="E30" s="124">
        <v>0</v>
      </c>
      <c r="F30" s="124">
        <v>-16</v>
      </c>
      <c r="G30" s="124">
        <v>-21</v>
      </c>
      <c r="H30" s="118"/>
      <c r="I30" s="33">
        <v>28</v>
      </c>
      <c r="J30" s="124">
        <v>5</v>
      </c>
      <c r="K30" s="124">
        <v>0</v>
      </c>
      <c r="L30" s="124">
        <v>0</v>
      </c>
      <c r="M30" s="124">
        <v>0</v>
      </c>
      <c r="N30" s="124">
        <v>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16</v>
      </c>
      <c r="AF30" s="124">
        <v>0</v>
      </c>
      <c r="AG30" s="124">
        <v>0</v>
      </c>
      <c r="AH30" s="124">
        <v>0</v>
      </c>
      <c r="AI30" s="124">
        <v>16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160</v>
      </c>
      <c r="DF30" s="123">
        <f t="shared" si="31"/>
        <v>21</v>
      </c>
      <c r="DG30" s="123">
        <f t="shared" si="32"/>
        <v>-5</v>
      </c>
      <c r="DH30" s="123">
        <f t="shared" si="33"/>
        <v>0</v>
      </c>
      <c r="DI30" s="123">
        <f t="shared" si="34"/>
        <v>0</v>
      </c>
      <c r="DJ30" s="123">
        <f t="shared" si="35"/>
        <v>-16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-11</v>
      </c>
      <c r="G48" s="124">
        <v>-11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11</v>
      </c>
      <c r="AF48" s="124">
        <v>0</v>
      </c>
      <c r="AG48" s="124">
        <v>0</v>
      </c>
      <c r="AH48" s="124">
        <v>0</v>
      </c>
      <c r="AI48" s="124">
        <v>11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110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110</v>
      </c>
      <c r="DF48" s="123">
        <f t="shared" si="31"/>
        <v>11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-4</v>
      </c>
      <c r="G49" s="124">
        <v>-4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</v>
      </c>
      <c r="AF49" s="124">
        <v>0</v>
      </c>
      <c r="AG49" s="124">
        <v>0</v>
      </c>
      <c r="AH49" s="124">
        <v>0</v>
      </c>
      <c r="AI49" s="124">
        <v>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40</v>
      </c>
      <c r="DF49" s="123">
        <f t="shared" si="31"/>
        <v>4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-21</v>
      </c>
      <c r="G50" s="124">
        <v>-21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21</v>
      </c>
      <c r="AF50" s="124">
        <v>0</v>
      </c>
      <c r="AG50" s="124">
        <v>0</v>
      </c>
      <c r="AH50" s="124">
        <v>0</v>
      </c>
      <c r="AI50" s="124">
        <v>21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210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210</v>
      </c>
      <c r="DF50" s="123">
        <f t="shared" si="31"/>
        <v>21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-33</v>
      </c>
      <c r="G51" s="124">
        <v>-33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33</v>
      </c>
      <c r="AF51" s="124">
        <v>0</v>
      </c>
      <c r="AG51" s="124">
        <v>0</v>
      </c>
      <c r="AH51" s="124">
        <v>0</v>
      </c>
      <c r="AI51" s="124">
        <v>33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33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-33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330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330</v>
      </c>
      <c r="DF51" s="123">
        <f t="shared" si="31"/>
        <v>33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-33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-36</v>
      </c>
      <c r="G52" s="124">
        <v>-36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36</v>
      </c>
      <c r="AF52" s="124">
        <v>0</v>
      </c>
      <c r="AG52" s="124">
        <v>0</v>
      </c>
      <c r="AH52" s="124">
        <v>0</v>
      </c>
      <c r="AI52" s="124">
        <v>36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36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-36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360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360</v>
      </c>
      <c r="DF52" s="123">
        <f t="shared" si="31"/>
        <v>36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-36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-45</v>
      </c>
      <c r="G53" s="124">
        <v>-45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45</v>
      </c>
      <c r="AF53" s="124">
        <v>0</v>
      </c>
      <c r="AG53" s="124">
        <v>0</v>
      </c>
      <c r="AH53" s="124">
        <v>0</v>
      </c>
      <c r="AI53" s="124">
        <v>45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45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-45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450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450</v>
      </c>
      <c r="DF53" s="123">
        <f t="shared" si="31"/>
        <v>45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-45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-46</v>
      </c>
      <c r="G54" s="124">
        <v>-46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46</v>
      </c>
      <c r="AF54" s="124">
        <v>0</v>
      </c>
      <c r="AG54" s="124">
        <v>0</v>
      </c>
      <c r="AH54" s="124">
        <v>0</v>
      </c>
      <c r="AI54" s="124">
        <v>46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46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-46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460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460</v>
      </c>
      <c r="DF54" s="123">
        <f t="shared" si="31"/>
        <v>46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-46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-44</v>
      </c>
      <c r="G55" s="124">
        <v>-44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44</v>
      </c>
      <c r="AF55" s="124">
        <v>0</v>
      </c>
      <c r="AG55" s="124">
        <v>0</v>
      </c>
      <c r="AH55" s="124">
        <v>0</v>
      </c>
      <c r="AI55" s="124">
        <v>44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440</v>
      </c>
      <c r="DF55" s="123">
        <f t="shared" si="31"/>
        <v>44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-43</v>
      </c>
      <c r="G56" s="124">
        <v>-43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43</v>
      </c>
      <c r="AF56" s="124">
        <v>0</v>
      </c>
      <c r="AG56" s="124">
        <v>0</v>
      </c>
      <c r="AH56" s="124">
        <v>0</v>
      </c>
      <c r="AI56" s="124">
        <v>43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430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430</v>
      </c>
      <c r="DF56" s="123">
        <f t="shared" si="31"/>
        <v>43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-43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-106</v>
      </c>
      <c r="G57" s="124">
        <v>-106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106</v>
      </c>
      <c r="AF57" s="124">
        <v>0</v>
      </c>
      <c r="AG57" s="124">
        <v>0</v>
      </c>
      <c r="AH57" s="124">
        <v>0</v>
      </c>
      <c r="AI57" s="124">
        <v>106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106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-106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1060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1060</v>
      </c>
      <c r="DF57" s="123">
        <f t="shared" si="31"/>
        <v>106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-106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-101</v>
      </c>
      <c r="G58" s="124">
        <v>-101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101</v>
      </c>
      <c r="AF58" s="124">
        <v>0</v>
      </c>
      <c r="AG58" s="124">
        <v>0</v>
      </c>
      <c r="AH58" s="124">
        <v>0</v>
      </c>
      <c r="AI58" s="124">
        <v>101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1010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1010</v>
      </c>
      <c r="DF58" s="123">
        <f t="shared" si="31"/>
        <v>101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-32</v>
      </c>
      <c r="G59" s="124">
        <v>-32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32</v>
      </c>
      <c r="AF59" s="124">
        <v>0</v>
      </c>
      <c r="AG59" s="124">
        <v>0</v>
      </c>
      <c r="AH59" s="124">
        <v>0</v>
      </c>
      <c r="AI59" s="124">
        <v>32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32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-32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320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320</v>
      </c>
      <c r="DF59" s="123">
        <f t="shared" si="31"/>
        <v>32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-32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-38</v>
      </c>
      <c r="G60" s="124">
        <v>-38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38</v>
      </c>
      <c r="AF60" s="124">
        <v>0</v>
      </c>
      <c r="AG60" s="124">
        <v>0</v>
      </c>
      <c r="AH60" s="124">
        <v>0</v>
      </c>
      <c r="AI60" s="124">
        <v>38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380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380</v>
      </c>
      <c r="DF60" s="123">
        <f t="shared" si="31"/>
        <v>38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-38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-55</v>
      </c>
      <c r="G61" s="124">
        <v>-55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-10</v>
      </c>
      <c r="N61" s="124">
        <v>-10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55</v>
      </c>
      <c r="AF61" s="124">
        <v>10</v>
      </c>
      <c r="AG61" s="124">
        <v>0</v>
      </c>
      <c r="AH61" s="124">
        <v>0</v>
      </c>
      <c r="AI61" s="124">
        <v>65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55</v>
      </c>
      <c r="BQ61" s="125">
        <f t="shared" si="3"/>
        <v>10</v>
      </c>
      <c r="BR61" s="125">
        <f t="shared" si="3"/>
        <v>0</v>
      </c>
      <c r="BS61" s="125">
        <f t="shared" si="3"/>
        <v>0</v>
      </c>
      <c r="BT61" s="125">
        <f t="shared" si="20"/>
        <v>-65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550</v>
      </c>
      <c r="DA61" s="122">
        <f t="shared" si="8"/>
        <v>100</v>
      </c>
      <c r="DB61" s="122">
        <f t="shared" si="8"/>
        <v>0</v>
      </c>
      <c r="DC61" s="122">
        <f t="shared" si="8"/>
        <v>0</v>
      </c>
      <c r="DD61" s="122">
        <f t="shared" si="30"/>
        <v>650</v>
      </c>
      <c r="DF61" s="123">
        <f t="shared" si="31"/>
        <v>55</v>
      </c>
      <c r="DG61" s="123">
        <f t="shared" si="32"/>
        <v>10</v>
      </c>
      <c r="DH61" s="123">
        <f t="shared" si="33"/>
        <v>0</v>
      </c>
      <c r="DI61" s="123">
        <f t="shared" si="34"/>
        <v>0</v>
      </c>
      <c r="DJ61" s="123">
        <f t="shared" si="35"/>
        <v>-65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-87</v>
      </c>
      <c r="G62" s="124">
        <v>-87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-20</v>
      </c>
      <c r="N62" s="124">
        <v>-20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87</v>
      </c>
      <c r="AF62" s="124">
        <v>20</v>
      </c>
      <c r="AG62" s="124">
        <v>0</v>
      </c>
      <c r="AH62" s="124">
        <v>0</v>
      </c>
      <c r="AI62" s="124">
        <v>107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87</v>
      </c>
      <c r="BQ62" s="125">
        <f t="shared" si="3"/>
        <v>20</v>
      </c>
      <c r="BR62" s="125">
        <f t="shared" si="3"/>
        <v>0</v>
      </c>
      <c r="BS62" s="125">
        <f t="shared" si="3"/>
        <v>0</v>
      </c>
      <c r="BT62" s="125">
        <f t="shared" si="20"/>
        <v>-107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870</v>
      </c>
      <c r="DA62" s="122">
        <f t="shared" si="8"/>
        <v>200</v>
      </c>
      <c r="DB62" s="122">
        <f t="shared" si="8"/>
        <v>0</v>
      </c>
      <c r="DC62" s="122">
        <f t="shared" si="8"/>
        <v>0</v>
      </c>
      <c r="DD62" s="122">
        <f t="shared" si="30"/>
        <v>1070</v>
      </c>
      <c r="DF62" s="123">
        <f t="shared" si="31"/>
        <v>87</v>
      </c>
      <c r="DG62" s="123">
        <f t="shared" si="32"/>
        <v>20</v>
      </c>
      <c r="DH62" s="123">
        <f t="shared" si="33"/>
        <v>0</v>
      </c>
      <c r="DI62" s="123">
        <f t="shared" si="34"/>
        <v>0</v>
      </c>
      <c r="DJ62" s="123">
        <f t="shared" si="35"/>
        <v>-107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-124</v>
      </c>
      <c r="G63" s="124">
        <v>-124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-30</v>
      </c>
      <c r="N63" s="124">
        <v>-30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124</v>
      </c>
      <c r="AF63" s="124">
        <v>30</v>
      </c>
      <c r="AG63" s="124">
        <v>0</v>
      </c>
      <c r="AH63" s="124">
        <v>0</v>
      </c>
      <c r="AI63" s="124">
        <v>154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124</v>
      </c>
      <c r="BQ63" s="125">
        <f t="shared" si="3"/>
        <v>30</v>
      </c>
      <c r="BR63" s="125">
        <f t="shared" si="3"/>
        <v>0</v>
      </c>
      <c r="BS63" s="125">
        <f t="shared" si="3"/>
        <v>0</v>
      </c>
      <c r="BT63" s="125">
        <f t="shared" si="20"/>
        <v>-154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1240</v>
      </c>
      <c r="DA63" s="122">
        <f t="shared" si="8"/>
        <v>300</v>
      </c>
      <c r="DB63" s="122">
        <f t="shared" si="8"/>
        <v>0</v>
      </c>
      <c r="DC63" s="122">
        <f t="shared" si="8"/>
        <v>0</v>
      </c>
      <c r="DD63" s="122">
        <f t="shared" si="30"/>
        <v>1540</v>
      </c>
      <c r="DF63" s="123">
        <f t="shared" si="31"/>
        <v>124</v>
      </c>
      <c r="DG63" s="123">
        <f t="shared" si="32"/>
        <v>30</v>
      </c>
      <c r="DH63" s="123">
        <f t="shared" si="33"/>
        <v>0</v>
      </c>
      <c r="DI63" s="123">
        <f t="shared" si="34"/>
        <v>0</v>
      </c>
      <c r="DJ63" s="123">
        <f t="shared" si="35"/>
        <v>-154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-146</v>
      </c>
      <c r="G64" s="124">
        <v>-146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-40</v>
      </c>
      <c r="N64" s="124">
        <v>-40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146</v>
      </c>
      <c r="AF64" s="124">
        <v>40</v>
      </c>
      <c r="AG64" s="124">
        <v>0</v>
      </c>
      <c r="AH64" s="124">
        <v>0</v>
      </c>
      <c r="AI64" s="124">
        <v>186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146</v>
      </c>
      <c r="BQ64" s="125">
        <f t="shared" si="3"/>
        <v>40</v>
      </c>
      <c r="BR64" s="125">
        <f t="shared" si="3"/>
        <v>0</v>
      </c>
      <c r="BS64" s="125">
        <f t="shared" si="3"/>
        <v>0</v>
      </c>
      <c r="BT64" s="125">
        <f t="shared" si="20"/>
        <v>-186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1460</v>
      </c>
      <c r="DA64" s="122">
        <f t="shared" si="8"/>
        <v>400</v>
      </c>
      <c r="DB64" s="122">
        <f t="shared" si="8"/>
        <v>0</v>
      </c>
      <c r="DC64" s="122">
        <f t="shared" si="8"/>
        <v>0</v>
      </c>
      <c r="DD64" s="122">
        <f t="shared" si="30"/>
        <v>1860</v>
      </c>
      <c r="DF64" s="123">
        <f t="shared" si="31"/>
        <v>146</v>
      </c>
      <c r="DG64" s="123">
        <f t="shared" si="32"/>
        <v>40</v>
      </c>
      <c r="DH64" s="123">
        <f t="shared" si="33"/>
        <v>0</v>
      </c>
      <c r="DI64" s="123">
        <f t="shared" si="34"/>
        <v>0</v>
      </c>
      <c r="DJ64" s="123">
        <f t="shared" si="35"/>
        <v>-186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-175</v>
      </c>
      <c r="G65" s="124">
        <v>-175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-50</v>
      </c>
      <c r="N65" s="124">
        <v>-50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175</v>
      </c>
      <c r="AF65" s="124">
        <v>50</v>
      </c>
      <c r="AG65" s="124">
        <v>0</v>
      </c>
      <c r="AH65" s="124">
        <v>0</v>
      </c>
      <c r="AI65" s="124">
        <v>225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175</v>
      </c>
      <c r="BQ65" s="125">
        <f t="shared" si="3"/>
        <v>50</v>
      </c>
      <c r="BR65" s="125">
        <f t="shared" si="3"/>
        <v>0</v>
      </c>
      <c r="BS65" s="125">
        <f t="shared" si="3"/>
        <v>0</v>
      </c>
      <c r="BT65" s="125">
        <f t="shared" si="20"/>
        <v>-225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1750</v>
      </c>
      <c r="DA65" s="122">
        <f t="shared" si="8"/>
        <v>500</v>
      </c>
      <c r="DB65" s="122">
        <f t="shared" si="8"/>
        <v>0</v>
      </c>
      <c r="DC65" s="122">
        <f t="shared" si="8"/>
        <v>0</v>
      </c>
      <c r="DD65" s="122">
        <f t="shared" si="30"/>
        <v>2250</v>
      </c>
      <c r="DF65" s="123">
        <f t="shared" si="31"/>
        <v>175</v>
      </c>
      <c r="DG65" s="123">
        <f t="shared" si="32"/>
        <v>50</v>
      </c>
      <c r="DH65" s="123">
        <f t="shared" si="33"/>
        <v>0</v>
      </c>
      <c r="DI65" s="123">
        <f t="shared" si="34"/>
        <v>0</v>
      </c>
      <c r="DJ65" s="123">
        <f t="shared" si="35"/>
        <v>-225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-183.666</v>
      </c>
      <c r="G66" s="124">
        <v>-183.666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-55</v>
      </c>
      <c r="N66" s="124">
        <v>-55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183.666</v>
      </c>
      <c r="AF66" s="124">
        <v>55</v>
      </c>
      <c r="AG66" s="124">
        <v>0</v>
      </c>
      <c r="AH66" s="124">
        <v>0</v>
      </c>
      <c r="AI66" s="124">
        <v>238.666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183.666</v>
      </c>
      <c r="BQ66" s="125">
        <f t="shared" si="3"/>
        <v>55</v>
      </c>
      <c r="BR66" s="125">
        <f t="shared" si="3"/>
        <v>0</v>
      </c>
      <c r="BS66" s="125">
        <f t="shared" si="3"/>
        <v>0</v>
      </c>
      <c r="BT66" s="125">
        <f t="shared" si="20"/>
        <v>-238.666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1836.6599999999999</v>
      </c>
      <c r="DA66" s="122">
        <f t="shared" si="8"/>
        <v>550</v>
      </c>
      <c r="DB66" s="122">
        <f t="shared" si="8"/>
        <v>0</v>
      </c>
      <c r="DC66" s="122">
        <f t="shared" si="8"/>
        <v>0</v>
      </c>
      <c r="DD66" s="122">
        <f t="shared" si="30"/>
        <v>2386.66</v>
      </c>
      <c r="DF66" s="123">
        <f t="shared" si="31"/>
        <v>183.666</v>
      </c>
      <c r="DG66" s="123">
        <f t="shared" si="32"/>
        <v>55</v>
      </c>
      <c r="DH66" s="123">
        <f t="shared" si="33"/>
        <v>0</v>
      </c>
      <c r="DI66" s="123">
        <f t="shared" si="34"/>
        <v>0</v>
      </c>
      <c r="DJ66" s="123">
        <f t="shared" si="35"/>
        <v>-238.666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-155</v>
      </c>
      <c r="G67" s="124">
        <v>-155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-60</v>
      </c>
      <c r="N67" s="124">
        <v>-60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155</v>
      </c>
      <c r="AF67" s="124">
        <v>60</v>
      </c>
      <c r="AG67" s="124">
        <v>0</v>
      </c>
      <c r="AH67" s="124">
        <v>0</v>
      </c>
      <c r="AI67" s="124">
        <v>215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155</v>
      </c>
      <c r="BQ67" s="125">
        <f t="shared" si="19"/>
        <v>60</v>
      </c>
      <c r="BR67" s="125">
        <f t="shared" si="19"/>
        <v>0</v>
      </c>
      <c r="BS67" s="125">
        <f t="shared" si="19"/>
        <v>0</v>
      </c>
      <c r="BT67" s="125">
        <f t="shared" si="20"/>
        <v>-215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1550</v>
      </c>
      <c r="DA67" s="122">
        <f t="shared" si="29"/>
        <v>600</v>
      </c>
      <c r="DB67" s="122">
        <f t="shared" si="29"/>
        <v>0</v>
      </c>
      <c r="DC67" s="122">
        <f t="shared" si="29"/>
        <v>0</v>
      </c>
      <c r="DD67" s="122">
        <f t="shared" si="30"/>
        <v>2150</v>
      </c>
      <c r="DF67" s="123">
        <f t="shared" si="31"/>
        <v>155</v>
      </c>
      <c r="DG67" s="123">
        <f t="shared" si="32"/>
        <v>60</v>
      </c>
      <c r="DH67" s="123">
        <f t="shared" si="33"/>
        <v>0</v>
      </c>
      <c r="DI67" s="123">
        <f t="shared" si="34"/>
        <v>0</v>
      </c>
      <c r="DJ67" s="123">
        <f t="shared" si="35"/>
        <v>-215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-160</v>
      </c>
      <c r="G68" s="124">
        <v>-160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-60</v>
      </c>
      <c r="N68" s="124">
        <v>-60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160</v>
      </c>
      <c r="AF68" s="124">
        <v>60</v>
      </c>
      <c r="AG68" s="124">
        <v>0</v>
      </c>
      <c r="AH68" s="124">
        <v>0</v>
      </c>
      <c r="AI68" s="124">
        <v>220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160</v>
      </c>
      <c r="BQ68" s="125">
        <f t="shared" si="47"/>
        <v>60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-220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1600</v>
      </c>
      <c r="DA68" s="122">
        <f t="shared" si="57"/>
        <v>600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2200</v>
      </c>
      <c r="DF68" s="123">
        <f t="shared" ref="DF68:DF99" si="59">AR68+AU68+BB68+BI68+BP68</f>
        <v>160</v>
      </c>
      <c r="DG68" s="123">
        <f t="shared" ref="DG68:DG99" si="60">AY68+AN68+BC68+BJ68+BQ68</f>
        <v>60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-220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-156.64599999999999</v>
      </c>
      <c r="G69" s="124">
        <v>-156.64599999999999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-65</v>
      </c>
      <c r="N69" s="124">
        <v>-65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156.64599999999999</v>
      </c>
      <c r="AF69" s="124">
        <v>65</v>
      </c>
      <c r="AG69" s="124">
        <v>0</v>
      </c>
      <c r="AH69" s="124">
        <v>0</v>
      </c>
      <c r="AI69" s="124">
        <v>221.64599999999999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156.64599999999999</v>
      </c>
      <c r="BQ69" s="125">
        <f t="shared" si="47"/>
        <v>65</v>
      </c>
      <c r="BR69" s="125">
        <f t="shared" si="47"/>
        <v>0</v>
      </c>
      <c r="BS69" s="125">
        <f t="shared" si="47"/>
        <v>0</v>
      </c>
      <c r="BT69" s="125">
        <f t="shared" si="48"/>
        <v>-221.64599999999999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1566.4599999999998</v>
      </c>
      <c r="DA69" s="122">
        <f t="shared" si="57"/>
        <v>650</v>
      </c>
      <c r="DB69" s="122">
        <f t="shared" si="57"/>
        <v>0</v>
      </c>
      <c r="DC69" s="122">
        <f t="shared" si="57"/>
        <v>0</v>
      </c>
      <c r="DD69" s="122">
        <f t="shared" si="58"/>
        <v>2216.46</v>
      </c>
      <c r="DF69" s="123">
        <f t="shared" si="59"/>
        <v>156.64599999999999</v>
      </c>
      <c r="DG69" s="123">
        <f t="shared" si="60"/>
        <v>65</v>
      </c>
      <c r="DH69" s="123">
        <f t="shared" si="61"/>
        <v>0</v>
      </c>
      <c r="DI69" s="123">
        <f t="shared" si="62"/>
        <v>0</v>
      </c>
      <c r="DJ69" s="123">
        <f t="shared" si="63"/>
        <v>-221.64599999999999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-144.63499999999999</v>
      </c>
      <c r="G70" s="124">
        <v>-144.63499999999999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-75</v>
      </c>
      <c r="N70" s="124">
        <v>-75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144.63499999999999</v>
      </c>
      <c r="AF70" s="124">
        <v>75</v>
      </c>
      <c r="AG70" s="124">
        <v>0</v>
      </c>
      <c r="AH70" s="124">
        <v>0</v>
      </c>
      <c r="AI70" s="124">
        <v>219.63499999999999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144.63499999999999</v>
      </c>
      <c r="BQ70" s="125">
        <f t="shared" si="47"/>
        <v>75</v>
      </c>
      <c r="BR70" s="125">
        <f t="shared" si="47"/>
        <v>0</v>
      </c>
      <c r="BS70" s="125">
        <f t="shared" si="47"/>
        <v>0</v>
      </c>
      <c r="BT70" s="125">
        <f t="shared" si="48"/>
        <v>-219.63499999999999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1446.35</v>
      </c>
      <c r="DA70" s="122">
        <f t="shared" si="57"/>
        <v>750</v>
      </c>
      <c r="DB70" s="122">
        <f t="shared" si="57"/>
        <v>0</v>
      </c>
      <c r="DC70" s="122">
        <f t="shared" si="57"/>
        <v>0</v>
      </c>
      <c r="DD70" s="122">
        <f t="shared" si="58"/>
        <v>2196.35</v>
      </c>
      <c r="DF70" s="123">
        <f t="shared" si="59"/>
        <v>144.63499999999999</v>
      </c>
      <c r="DG70" s="123">
        <f t="shared" si="60"/>
        <v>75</v>
      </c>
      <c r="DH70" s="123">
        <f t="shared" si="61"/>
        <v>0</v>
      </c>
      <c r="DI70" s="123">
        <f t="shared" si="62"/>
        <v>0</v>
      </c>
      <c r="DJ70" s="123">
        <f t="shared" si="63"/>
        <v>-219.63499999999999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-156</v>
      </c>
      <c r="G71" s="124">
        <v>-156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-70</v>
      </c>
      <c r="N71" s="124">
        <v>-70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156</v>
      </c>
      <c r="AF71" s="124">
        <v>70</v>
      </c>
      <c r="AG71" s="124">
        <v>0</v>
      </c>
      <c r="AH71" s="124">
        <v>0</v>
      </c>
      <c r="AI71" s="124">
        <v>226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156</v>
      </c>
      <c r="BQ71" s="125">
        <f t="shared" si="47"/>
        <v>70</v>
      </c>
      <c r="BR71" s="125">
        <f t="shared" si="47"/>
        <v>0</v>
      </c>
      <c r="BS71" s="125">
        <f t="shared" si="47"/>
        <v>0</v>
      </c>
      <c r="BT71" s="125">
        <f t="shared" si="48"/>
        <v>-226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1560</v>
      </c>
      <c r="DA71" s="122">
        <f t="shared" si="57"/>
        <v>700</v>
      </c>
      <c r="DB71" s="122">
        <f t="shared" si="57"/>
        <v>0</v>
      </c>
      <c r="DC71" s="122">
        <f t="shared" si="57"/>
        <v>0</v>
      </c>
      <c r="DD71" s="122">
        <f t="shared" si="58"/>
        <v>2260</v>
      </c>
      <c r="DF71" s="123">
        <f t="shared" si="59"/>
        <v>156</v>
      </c>
      <c r="DG71" s="123">
        <f t="shared" si="60"/>
        <v>70</v>
      </c>
      <c r="DH71" s="123">
        <f t="shared" si="61"/>
        <v>0</v>
      </c>
      <c r="DI71" s="123">
        <f t="shared" si="62"/>
        <v>0</v>
      </c>
      <c r="DJ71" s="123">
        <f t="shared" si="63"/>
        <v>-226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-159</v>
      </c>
      <c r="G72" s="124">
        <v>-159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-65</v>
      </c>
      <c r="N72" s="124">
        <v>-65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159</v>
      </c>
      <c r="AF72" s="124">
        <v>65</v>
      </c>
      <c r="AG72" s="124">
        <v>0</v>
      </c>
      <c r="AH72" s="124">
        <v>0</v>
      </c>
      <c r="AI72" s="124">
        <v>224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159</v>
      </c>
      <c r="BQ72" s="125">
        <f t="shared" si="47"/>
        <v>65</v>
      </c>
      <c r="BR72" s="125">
        <f t="shared" si="47"/>
        <v>0</v>
      </c>
      <c r="BS72" s="125">
        <f t="shared" si="47"/>
        <v>0</v>
      </c>
      <c r="BT72" s="125">
        <f t="shared" si="48"/>
        <v>-224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1590</v>
      </c>
      <c r="DA72" s="122">
        <f t="shared" si="57"/>
        <v>650</v>
      </c>
      <c r="DB72" s="122">
        <f t="shared" si="57"/>
        <v>0</v>
      </c>
      <c r="DC72" s="122">
        <f t="shared" si="57"/>
        <v>0</v>
      </c>
      <c r="DD72" s="122">
        <f t="shared" si="58"/>
        <v>2240</v>
      </c>
      <c r="DF72" s="123">
        <f t="shared" si="59"/>
        <v>159</v>
      </c>
      <c r="DG72" s="123">
        <f t="shared" si="60"/>
        <v>65</v>
      </c>
      <c r="DH72" s="123">
        <f t="shared" si="61"/>
        <v>0</v>
      </c>
      <c r="DI72" s="123">
        <f t="shared" si="62"/>
        <v>0</v>
      </c>
      <c r="DJ72" s="123">
        <f t="shared" si="63"/>
        <v>-224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-183.62200000000001</v>
      </c>
      <c r="G73" s="124">
        <v>-183.62200000000001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-70</v>
      </c>
      <c r="N73" s="124">
        <v>-70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183.62200000000001</v>
      </c>
      <c r="AF73" s="124">
        <v>70</v>
      </c>
      <c r="AG73" s="124">
        <v>0</v>
      </c>
      <c r="AH73" s="124">
        <v>0</v>
      </c>
      <c r="AI73" s="124">
        <v>253.62200000000001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183.62200000000001</v>
      </c>
      <c r="BQ73" s="125">
        <f t="shared" si="47"/>
        <v>70</v>
      </c>
      <c r="BR73" s="125">
        <f t="shared" si="47"/>
        <v>0</v>
      </c>
      <c r="BS73" s="125">
        <f t="shared" si="47"/>
        <v>0</v>
      </c>
      <c r="BT73" s="125">
        <f t="shared" si="48"/>
        <v>-253.62200000000001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1836.2200000000003</v>
      </c>
      <c r="DA73" s="122">
        <f t="shared" si="57"/>
        <v>700</v>
      </c>
      <c r="DB73" s="122">
        <f t="shared" si="57"/>
        <v>0</v>
      </c>
      <c r="DC73" s="122">
        <f t="shared" si="57"/>
        <v>0</v>
      </c>
      <c r="DD73" s="122">
        <f t="shared" si="58"/>
        <v>2536.2200000000003</v>
      </c>
      <c r="DF73" s="123">
        <f t="shared" si="59"/>
        <v>183.62200000000001</v>
      </c>
      <c r="DG73" s="123">
        <f t="shared" si="60"/>
        <v>70</v>
      </c>
      <c r="DH73" s="123">
        <f t="shared" si="61"/>
        <v>0</v>
      </c>
      <c r="DI73" s="123">
        <f t="shared" si="62"/>
        <v>0</v>
      </c>
      <c r="DJ73" s="123">
        <f t="shared" si="63"/>
        <v>-253.62200000000001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-187.18100000000001</v>
      </c>
      <c r="G74" s="124">
        <v>-187.18100000000001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-75</v>
      </c>
      <c r="N74" s="124">
        <v>-75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187.18100000000001</v>
      </c>
      <c r="AF74" s="124">
        <v>75</v>
      </c>
      <c r="AG74" s="124">
        <v>0</v>
      </c>
      <c r="AH74" s="124">
        <v>0</v>
      </c>
      <c r="AI74" s="124">
        <v>262.18099999999998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187.18100000000001</v>
      </c>
      <c r="BQ74" s="125">
        <f t="shared" si="47"/>
        <v>75</v>
      </c>
      <c r="BR74" s="125">
        <f t="shared" si="47"/>
        <v>0</v>
      </c>
      <c r="BS74" s="125">
        <f t="shared" si="47"/>
        <v>0</v>
      </c>
      <c r="BT74" s="125">
        <f t="shared" si="48"/>
        <v>-262.18100000000004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1871.8100000000002</v>
      </c>
      <c r="DA74" s="122">
        <f t="shared" si="57"/>
        <v>750</v>
      </c>
      <c r="DB74" s="122">
        <f t="shared" si="57"/>
        <v>0</v>
      </c>
      <c r="DC74" s="122">
        <f t="shared" si="57"/>
        <v>0</v>
      </c>
      <c r="DD74" s="122">
        <f t="shared" si="58"/>
        <v>2621.8100000000004</v>
      </c>
      <c r="DF74" s="123">
        <f t="shared" si="59"/>
        <v>187.18100000000001</v>
      </c>
      <c r="DG74" s="123">
        <f t="shared" si="60"/>
        <v>75</v>
      </c>
      <c r="DH74" s="123">
        <f t="shared" si="61"/>
        <v>0</v>
      </c>
      <c r="DI74" s="123">
        <f t="shared" si="62"/>
        <v>0</v>
      </c>
      <c r="DJ74" s="123">
        <f t="shared" si="63"/>
        <v>-262.18100000000004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-173</v>
      </c>
      <c r="G75" s="124">
        <v>-173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-75</v>
      </c>
      <c r="N75" s="124">
        <v>-75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173</v>
      </c>
      <c r="AF75" s="124">
        <v>75</v>
      </c>
      <c r="AG75" s="124">
        <v>0</v>
      </c>
      <c r="AH75" s="124">
        <v>0</v>
      </c>
      <c r="AI75" s="124">
        <v>248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173</v>
      </c>
      <c r="BQ75" s="125">
        <f t="shared" si="47"/>
        <v>75</v>
      </c>
      <c r="BR75" s="125">
        <f t="shared" si="47"/>
        <v>0</v>
      </c>
      <c r="BS75" s="125">
        <f t="shared" si="47"/>
        <v>0</v>
      </c>
      <c r="BT75" s="125">
        <f t="shared" si="48"/>
        <v>-248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1730</v>
      </c>
      <c r="DA75" s="122">
        <f t="shared" si="57"/>
        <v>750</v>
      </c>
      <c r="DB75" s="122">
        <f t="shared" si="57"/>
        <v>0</v>
      </c>
      <c r="DC75" s="122">
        <f t="shared" si="57"/>
        <v>0</v>
      </c>
      <c r="DD75" s="122">
        <f t="shared" si="58"/>
        <v>2480</v>
      </c>
      <c r="DF75" s="123">
        <f t="shared" si="59"/>
        <v>173</v>
      </c>
      <c r="DG75" s="123">
        <f t="shared" si="60"/>
        <v>75</v>
      </c>
      <c r="DH75" s="123">
        <f t="shared" si="61"/>
        <v>0</v>
      </c>
      <c r="DI75" s="123">
        <f t="shared" si="62"/>
        <v>0</v>
      </c>
      <c r="DJ75" s="123">
        <f t="shared" si="63"/>
        <v>-248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-155</v>
      </c>
      <c r="G76" s="124">
        <v>-155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-70</v>
      </c>
      <c r="N76" s="124">
        <v>-70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155</v>
      </c>
      <c r="AF76" s="124">
        <v>70</v>
      </c>
      <c r="AG76" s="124">
        <v>0</v>
      </c>
      <c r="AH76" s="124">
        <v>0</v>
      </c>
      <c r="AI76" s="124">
        <v>225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155</v>
      </c>
      <c r="BQ76" s="125">
        <f t="shared" si="47"/>
        <v>70</v>
      </c>
      <c r="BR76" s="125">
        <f t="shared" si="47"/>
        <v>0</v>
      </c>
      <c r="BS76" s="125">
        <f t="shared" si="47"/>
        <v>0</v>
      </c>
      <c r="BT76" s="125">
        <f t="shared" si="48"/>
        <v>-225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1550</v>
      </c>
      <c r="DA76" s="122">
        <f t="shared" si="57"/>
        <v>700</v>
      </c>
      <c r="DB76" s="122">
        <f t="shared" si="57"/>
        <v>0</v>
      </c>
      <c r="DC76" s="122">
        <f t="shared" si="57"/>
        <v>0</v>
      </c>
      <c r="DD76" s="122">
        <f t="shared" si="58"/>
        <v>2250</v>
      </c>
      <c r="DF76" s="123">
        <f t="shared" si="59"/>
        <v>155</v>
      </c>
      <c r="DG76" s="123">
        <f t="shared" si="60"/>
        <v>70</v>
      </c>
      <c r="DH76" s="123">
        <f t="shared" si="61"/>
        <v>0</v>
      </c>
      <c r="DI76" s="123">
        <f t="shared" si="62"/>
        <v>0</v>
      </c>
      <c r="DJ76" s="123">
        <f t="shared" si="63"/>
        <v>-225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-130</v>
      </c>
      <c r="G77" s="124">
        <v>-130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-60</v>
      </c>
      <c r="N77" s="124">
        <v>-60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130</v>
      </c>
      <c r="AF77" s="124">
        <v>60</v>
      </c>
      <c r="AG77" s="124">
        <v>0</v>
      </c>
      <c r="AH77" s="124">
        <v>0</v>
      </c>
      <c r="AI77" s="124">
        <v>190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130</v>
      </c>
      <c r="BQ77" s="125">
        <f t="shared" si="47"/>
        <v>60</v>
      </c>
      <c r="BR77" s="125">
        <f t="shared" si="47"/>
        <v>0</v>
      </c>
      <c r="BS77" s="125">
        <f t="shared" si="47"/>
        <v>0</v>
      </c>
      <c r="BT77" s="125">
        <f t="shared" si="48"/>
        <v>-190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1300</v>
      </c>
      <c r="DA77" s="122">
        <f t="shared" si="57"/>
        <v>600</v>
      </c>
      <c r="DB77" s="122">
        <f t="shared" si="57"/>
        <v>0</v>
      </c>
      <c r="DC77" s="122">
        <f t="shared" si="57"/>
        <v>0</v>
      </c>
      <c r="DD77" s="122">
        <f t="shared" si="58"/>
        <v>1900</v>
      </c>
      <c r="DF77" s="123">
        <f t="shared" si="59"/>
        <v>130</v>
      </c>
      <c r="DG77" s="123">
        <f t="shared" si="60"/>
        <v>60</v>
      </c>
      <c r="DH77" s="123">
        <f t="shared" si="61"/>
        <v>0</v>
      </c>
      <c r="DI77" s="123">
        <f t="shared" si="62"/>
        <v>0</v>
      </c>
      <c r="DJ77" s="123">
        <f t="shared" si="63"/>
        <v>-190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-141</v>
      </c>
      <c r="G78" s="124">
        <v>-141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-40</v>
      </c>
      <c r="N78" s="124">
        <v>-40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141</v>
      </c>
      <c r="AF78" s="124">
        <v>40</v>
      </c>
      <c r="AG78" s="124">
        <v>0</v>
      </c>
      <c r="AH78" s="124">
        <v>0</v>
      </c>
      <c r="AI78" s="124">
        <v>181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141</v>
      </c>
      <c r="BQ78" s="125">
        <f t="shared" si="47"/>
        <v>40</v>
      </c>
      <c r="BR78" s="125">
        <f t="shared" si="47"/>
        <v>0</v>
      </c>
      <c r="BS78" s="125">
        <f t="shared" si="47"/>
        <v>0</v>
      </c>
      <c r="BT78" s="125">
        <f t="shared" si="48"/>
        <v>-181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1410</v>
      </c>
      <c r="DA78" s="122">
        <f t="shared" si="57"/>
        <v>400</v>
      </c>
      <c r="DB78" s="122">
        <f t="shared" si="57"/>
        <v>0</v>
      </c>
      <c r="DC78" s="122">
        <f t="shared" si="57"/>
        <v>0</v>
      </c>
      <c r="DD78" s="122">
        <f t="shared" si="58"/>
        <v>1810</v>
      </c>
      <c r="DF78" s="123">
        <f t="shared" si="59"/>
        <v>141</v>
      </c>
      <c r="DG78" s="123">
        <f t="shared" si="60"/>
        <v>40</v>
      </c>
      <c r="DH78" s="123">
        <f t="shared" si="61"/>
        <v>0</v>
      </c>
      <c r="DI78" s="123">
        <f t="shared" si="62"/>
        <v>0</v>
      </c>
      <c r="DJ78" s="123">
        <f t="shared" si="63"/>
        <v>-181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-115</v>
      </c>
      <c r="G79" s="124">
        <v>-115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-15</v>
      </c>
      <c r="N79" s="124">
        <v>-15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115</v>
      </c>
      <c r="AF79" s="124">
        <v>15</v>
      </c>
      <c r="AG79" s="124">
        <v>0</v>
      </c>
      <c r="AH79" s="124">
        <v>0</v>
      </c>
      <c r="AI79" s="124">
        <v>130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115</v>
      </c>
      <c r="BQ79" s="125">
        <f t="shared" si="47"/>
        <v>15</v>
      </c>
      <c r="BR79" s="125">
        <f t="shared" si="47"/>
        <v>0</v>
      </c>
      <c r="BS79" s="125">
        <f t="shared" si="47"/>
        <v>0</v>
      </c>
      <c r="BT79" s="125">
        <f t="shared" si="48"/>
        <v>-130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1150</v>
      </c>
      <c r="DA79" s="122">
        <f t="shared" si="57"/>
        <v>150</v>
      </c>
      <c r="DB79" s="122">
        <f t="shared" si="57"/>
        <v>0</v>
      </c>
      <c r="DC79" s="122">
        <f t="shared" si="57"/>
        <v>0</v>
      </c>
      <c r="DD79" s="122">
        <f t="shared" si="58"/>
        <v>1300</v>
      </c>
      <c r="DF79" s="123">
        <f t="shared" si="59"/>
        <v>115</v>
      </c>
      <c r="DG79" s="123">
        <f t="shared" si="60"/>
        <v>15</v>
      </c>
      <c r="DH79" s="123">
        <f t="shared" si="61"/>
        <v>0</v>
      </c>
      <c r="DI79" s="123">
        <f t="shared" si="62"/>
        <v>0</v>
      </c>
      <c r="DJ79" s="123">
        <f t="shared" si="63"/>
        <v>-130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-67</v>
      </c>
      <c r="G80" s="124">
        <v>-67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-15</v>
      </c>
      <c r="N80" s="124">
        <v>-15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67</v>
      </c>
      <c r="AF80" s="124">
        <v>15</v>
      </c>
      <c r="AG80" s="124">
        <v>0</v>
      </c>
      <c r="AH80" s="124">
        <v>0</v>
      </c>
      <c r="AI80" s="124">
        <v>82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67</v>
      </c>
      <c r="BQ80" s="125">
        <f t="shared" si="47"/>
        <v>15</v>
      </c>
      <c r="BR80" s="125">
        <f t="shared" si="47"/>
        <v>0</v>
      </c>
      <c r="BS80" s="125">
        <f t="shared" si="47"/>
        <v>0</v>
      </c>
      <c r="BT80" s="125">
        <f t="shared" si="48"/>
        <v>-82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670</v>
      </c>
      <c r="DA80" s="122">
        <f t="shared" si="57"/>
        <v>150</v>
      </c>
      <c r="DB80" s="122">
        <f t="shared" si="57"/>
        <v>0</v>
      </c>
      <c r="DC80" s="122">
        <f t="shared" si="57"/>
        <v>0</v>
      </c>
      <c r="DD80" s="122">
        <f t="shared" si="58"/>
        <v>820</v>
      </c>
      <c r="DF80" s="123">
        <f t="shared" si="59"/>
        <v>67</v>
      </c>
      <c r="DG80" s="123">
        <f t="shared" si="60"/>
        <v>15</v>
      </c>
      <c r="DH80" s="123">
        <f t="shared" si="61"/>
        <v>0</v>
      </c>
      <c r="DI80" s="123">
        <f t="shared" si="62"/>
        <v>0</v>
      </c>
      <c r="DJ80" s="123">
        <f t="shared" si="63"/>
        <v>-82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-73</v>
      </c>
      <c r="G81" s="124">
        <v>-73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-10</v>
      </c>
      <c r="N81" s="124">
        <v>-10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73</v>
      </c>
      <c r="AF81" s="124">
        <v>10</v>
      </c>
      <c r="AG81" s="124">
        <v>0</v>
      </c>
      <c r="AH81" s="124">
        <v>0</v>
      </c>
      <c r="AI81" s="124">
        <v>83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73</v>
      </c>
      <c r="BQ81" s="125">
        <f t="shared" si="47"/>
        <v>10</v>
      </c>
      <c r="BR81" s="125">
        <f t="shared" si="47"/>
        <v>0</v>
      </c>
      <c r="BS81" s="125">
        <f t="shared" si="47"/>
        <v>0</v>
      </c>
      <c r="BT81" s="125">
        <f t="shared" si="48"/>
        <v>-83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730</v>
      </c>
      <c r="DA81" s="122">
        <f t="shared" si="57"/>
        <v>100</v>
      </c>
      <c r="DB81" s="122">
        <f t="shared" si="57"/>
        <v>0</v>
      </c>
      <c r="DC81" s="122">
        <f t="shared" si="57"/>
        <v>0</v>
      </c>
      <c r="DD81" s="122">
        <f t="shared" si="58"/>
        <v>830</v>
      </c>
      <c r="DF81" s="123">
        <f t="shared" si="59"/>
        <v>73</v>
      </c>
      <c r="DG81" s="123">
        <f t="shared" si="60"/>
        <v>10</v>
      </c>
      <c r="DH81" s="123">
        <f t="shared" si="61"/>
        <v>0</v>
      </c>
      <c r="DI81" s="123">
        <f t="shared" si="62"/>
        <v>0</v>
      </c>
      <c r="DJ81" s="123">
        <f t="shared" si="63"/>
        <v>-83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-77</v>
      </c>
      <c r="G82" s="124">
        <v>-77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77</v>
      </c>
      <c r="AF82" s="124">
        <v>0</v>
      </c>
      <c r="AG82" s="124">
        <v>0</v>
      </c>
      <c r="AH82" s="124">
        <v>0</v>
      </c>
      <c r="AI82" s="124">
        <v>77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770</v>
      </c>
      <c r="DF82" s="123">
        <f t="shared" si="59"/>
        <v>77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-89</v>
      </c>
      <c r="G83" s="124">
        <v>-89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89</v>
      </c>
      <c r="AF83" s="124">
        <v>0</v>
      </c>
      <c r="AG83" s="124">
        <v>0</v>
      </c>
      <c r="AH83" s="124">
        <v>0</v>
      </c>
      <c r="AI83" s="124">
        <v>89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890</v>
      </c>
      <c r="DF83" s="123">
        <f t="shared" si="59"/>
        <v>89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-89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-102</v>
      </c>
      <c r="G84" s="124">
        <v>-102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102</v>
      </c>
      <c r="AF84" s="124">
        <v>0</v>
      </c>
      <c r="AG84" s="124">
        <v>0</v>
      </c>
      <c r="AH84" s="124">
        <v>0</v>
      </c>
      <c r="AI84" s="124">
        <v>102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1020</v>
      </c>
      <c r="DF84" s="123">
        <f t="shared" si="59"/>
        <v>102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-176</v>
      </c>
      <c r="G85" s="124">
        <v>-176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-15</v>
      </c>
      <c r="N85" s="124">
        <v>-15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176</v>
      </c>
      <c r="AF85" s="124">
        <v>15</v>
      </c>
      <c r="AG85" s="124">
        <v>0</v>
      </c>
      <c r="AH85" s="124">
        <v>0</v>
      </c>
      <c r="AI85" s="124">
        <v>191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176</v>
      </c>
      <c r="BQ85" s="125">
        <f t="shared" si="47"/>
        <v>15</v>
      </c>
      <c r="BR85" s="125">
        <f t="shared" si="47"/>
        <v>0</v>
      </c>
      <c r="BS85" s="125">
        <f t="shared" si="47"/>
        <v>0</v>
      </c>
      <c r="BT85" s="125">
        <f t="shared" si="48"/>
        <v>-191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1760</v>
      </c>
      <c r="DA85" s="122">
        <f t="shared" si="57"/>
        <v>150</v>
      </c>
      <c r="DB85" s="122">
        <f t="shared" si="57"/>
        <v>0</v>
      </c>
      <c r="DC85" s="122">
        <f t="shared" si="57"/>
        <v>0</v>
      </c>
      <c r="DD85" s="122">
        <f t="shared" si="58"/>
        <v>1910</v>
      </c>
      <c r="DF85" s="123">
        <f t="shared" si="59"/>
        <v>176</v>
      </c>
      <c r="DG85" s="123">
        <f t="shared" si="60"/>
        <v>15</v>
      </c>
      <c r="DH85" s="123">
        <f t="shared" si="61"/>
        <v>0</v>
      </c>
      <c r="DI85" s="123">
        <f t="shared" si="62"/>
        <v>0</v>
      </c>
      <c r="DJ85" s="123">
        <f t="shared" si="63"/>
        <v>-191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-198</v>
      </c>
      <c r="G86" s="124">
        <v>-198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-20</v>
      </c>
      <c r="N86" s="124">
        <v>-20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198</v>
      </c>
      <c r="AF86" s="124">
        <v>20</v>
      </c>
      <c r="AG86" s="124">
        <v>0</v>
      </c>
      <c r="AH86" s="124">
        <v>0</v>
      </c>
      <c r="AI86" s="124">
        <v>218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198</v>
      </c>
      <c r="BQ86" s="125">
        <f t="shared" si="47"/>
        <v>20</v>
      </c>
      <c r="BR86" s="125">
        <f t="shared" si="47"/>
        <v>0</v>
      </c>
      <c r="BS86" s="125">
        <f t="shared" si="47"/>
        <v>0</v>
      </c>
      <c r="BT86" s="125">
        <f t="shared" si="48"/>
        <v>-218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1980</v>
      </c>
      <c r="DA86" s="122">
        <f t="shared" si="57"/>
        <v>200</v>
      </c>
      <c r="DB86" s="122">
        <f t="shared" si="57"/>
        <v>0</v>
      </c>
      <c r="DC86" s="122">
        <f t="shared" si="57"/>
        <v>0</v>
      </c>
      <c r="DD86" s="122">
        <f t="shared" si="58"/>
        <v>2180</v>
      </c>
      <c r="DF86" s="123">
        <f t="shared" si="59"/>
        <v>198</v>
      </c>
      <c r="DG86" s="123">
        <f t="shared" si="60"/>
        <v>20</v>
      </c>
      <c r="DH86" s="123">
        <f t="shared" si="61"/>
        <v>0</v>
      </c>
      <c r="DI86" s="123">
        <f t="shared" si="62"/>
        <v>0</v>
      </c>
      <c r="DJ86" s="123">
        <f t="shared" si="63"/>
        <v>-218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-222.202</v>
      </c>
      <c r="G87" s="124">
        <v>-222.202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-35</v>
      </c>
      <c r="N87" s="124">
        <v>-35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222.202</v>
      </c>
      <c r="AF87" s="124">
        <v>35</v>
      </c>
      <c r="AG87" s="124">
        <v>0</v>
      </c>
      <c r="AH87" s="124">
        <v>0</v>
      </c>
      <c r="AI87" s="124">
        <v>257.202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222.202</v>
      </c>
      <c r="BQ87" s="125">
        <f t="shared" si="47"/>
        <v>35</v>
      </c>
      <c r="BR87" s="125">
        <f t="shared" si="47"/>
        <v>0</v>
      </c>
      <c r="BS87" s="125">
        <f t="shared" si="47"/>
        <v>0</v>
      </c>
      <c r="BT87" s="125">
        <f t="shared" si="48"/>
        <v>-257.202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2222.02</v>
      </c>
      <c r="DA87" s="122">
        <f t="shared" si="57"/>
        <v>350</v>
      </c>
      <c r="DB87" s="122">
        <f t="shared" si="57"/>
        <v>0</v>
      </c>
      <c r="DC87" s="122">
        <f t="shared" si="57"/>
        <v>0</v>
      </c>
      <c r="DD87" s="122">
        <f t="shared" si="58"/>
        <v>2572.02</v>
      </c>
      <c r="DF87" s="123">
        <f t="shared" si="59"/>
        <v>222.202</v>
      </c>
      <c r="DG87" s="123">
        <f t="shared" si="60"/>
        <v>35</v>
      </c>
      <c r="DH87" s="123">
        <f t="shared" si="61"/>
        <v>0</v>
      </c>
      <c r="DI87" s="123">
        <f t="shared" si="62"/>
        <v>0</v>
      </c>
      <c r="DJ87" s="123">
        <f t="shared" si="63"/>
        <v>-257.202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-196.96199999999999</v>
      </c>
      <c r="G88" s="124">
        <v>-196.96199999999999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-55</v>
      </c>
      <c r="N88" s="124">
        <v>-55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196.96199999999999</v>
      </c>
      <c r="AF88" s="124">
        <v>55</v>
      </c>
      <c r="AG88" s="124">
        <v>0</v>
      </c>
      <c r="AH88" s="124">
        <v>0</v>
      </c>
      <c r="AI88" s="124">
        <v>251.96199999999999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196.96199999999999</v>
      </c>
      <c r="BQ88" s="125">
        <f t="shared" si="47"/>
        <v>55</v>
      </c>
      <c r="BR88" s="125">
        <f t="shared" si="47"/>
        <v>0</v>
      </c>
      <c r="BS88" s="125">
        <f t="shared" si="47"/>
        <v>0</v>
      </c>
      <c r="BT88" s="125">
        <f t="shared" si="48"/>
        <v>-251.96199999999999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1969.62</v>
      </c>
      <c r="DA88" s="122">
        <f t="shared" si="57"/>
        <v>550</v>
      </c>
      <c r="DB88" s="122">
        <f t="shared" si="57"/>
        <v>0</v>
      </c>
      <c r="DC88" s="122">
        <f t="shared" si="57"/>
        <v>0</v>
      </c>
      <c r="DD88" s="122">
        <f t="shared" si="58"/>
        <v>2519.62</v>
      </c>
      <c r="DF88" s="123">
        <f t="shared" si="59"/>
        <v>196.96199999999999</v>
      </c>
      <c r="DG88" s="123">
        <f t="shared" si="60"/>
        <v>55</v>
      </c>
      <c r="DH88" s="123">
        <f t="shared" si="61"/>
        <v>0</v>
      </c>
      <c r="DI88" s="123">
        <f t="shared" si="62"/>
        <v>0</v>
      </c>
      <c r="DJ88" s="123">
        <f t="shared" si="63"/>
        <v>-251.96199999999999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-159.542</v>
      </c>
      <c r="G89" s="124">
        <v>-159.542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-70</v>
      </c>
      <c r="N89" s="124">
        <v>-70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159.542</v>
      </c>
      <c r="AF89" s="124">
        <v>70</v>
      </c>
      <c r="AG89" s="124">
        <v>0</v>
      </c>
      <c r="AH89" s="124">
        <v>0</v>
      </c>
      <c r="AI89" s="124">
        <v>229.542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159.542</v>
      </c>
      <c r="BQ89" s="125">
        <f t="shared" si="47"/>
        <v>70</v>
      </c>
      <c r="BR89" s="125">
        <f t="shared" si="47"/>
        <v>0</v>
      </c>
      <c r="BS89" s="125">
        <f t="shared" si="47"/>
        <v>0</v>
      </c>
      <c r="BT89" s="125">
        <f t="shared" si="48"/>
        <v>-229.542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1595.42</v>
      </c>
      <c r="DA89" s="122">
        <f t="shared" si="57"/>
        <v>700</v>
      </c>
      <c r="DB89" s="122">
        <f t="shared" si="57"/>
        <v>0</v>
      </c>
      <c r="DC89" s="122">
        <f t="shared" si="57"/>
        <v>0</v>
      </c>
      <c r="DD89" s="122">
        <f t="shared" si="58"/>
        <v>2295.42</v>
      </c>
      <c r="DF89" s="123">
        <f t="shared" si="59"/>
        <v>159.542</v>
      </c>
      <c r="DG89" s="123">
        <f t="shared" si="60"/>
        <v>70</v>
      </c>
      <c r="DH89" s="123">
        <f t="shared" si="61"/>
        <v>0</v>
      </c>
      <c r="DI89" s="123">
        <f t="shared" si="62"/>
        <v>0</v>
      </c>
      <c r="DJ89" s="123">
        <f t="shared" si="63"/>
        <v>-229.542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-123.39700000000001</v>
      </c>
      <c r="G90" s="124">
        <v>-123.39700000000001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-76.454999999999998</v>
      </c>
      <c r="N90" s="124">
        <v>-76.454999999999998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123.39700000000001</v>
      </c>
      <c r="AF90" s="124">
        <v>76.454999999999998</v>
      </c>
      <c r="AG90" s="124">
        <v>0</v>
      </c>
      <c r="AH90" s="124">
        <v>0</v>
      </c>
      <c r="AI90" s="124">
        <v>199.852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123.39700000000001</v>
      </c>
      <c r="BQ90" s="125">
        <f t="shared" si="47"/>
        <v>76.454999999999998</v>
      </c>
      <c r="BR90" s="125">
        <f t="shared" si="47"/>
        <v>0</v>
      </c>
      <c r="BS90" s="125">
        <f t="shared" si="47"/>
        <v>0</v>
      </c>
      <c r="BT90" s="125">
        <f t="shared" si="48"/>
        <v>-199.852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1233.97</v>
      </c>
      <c r="DA90" s="122">
        <f t="shared" si="57"/>
        <v>764.55</v>
      </c>
      <c r="DB90" s="122">
        <f t="shared" si="57"/>
        <v>0</v>
      </c>
      <c r="DC90" s="122">
        <f t="shared" si="57"/>
        <v>0</v>
      </c>
      <c r="DD90" s="122">
        <f t="shared" si="58"/>
        <v>1998.52</v>
      </c>
      <c r="DF90" s="123">
        <f t="shared" si="59"/>
        <v>123.39700000000001</v>
      </c>
      <c r="DG90" s="123">
        <f t="shared" si="60"/>
        <v>76.454999999999998</v>
      </c>
      <c r="DH90" s="123">
        <f t="shared" si="61"/>
        <v>0</v>
      </c>
      <c r="DI90" s="123">
        <f t="shared" si="62"/>
        <v>0</v>
      </c>
      <c r="DJ90" s="123">
        <f t="shared" si="63"/>
        <v>-199.852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-115.782</v>
      </c>
      <c r="G91" s="124">
        <v>-115.782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-71.736999999999995</v>
      </c>
      <c r="N91" s="124">
        <v>-71.736999999999995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115.782</v>
      </c>
      <c r="AF91" s="124">
        <v>71.736999999999995</v>
      </c>
      <c r="AG91" s="124">
        <v>0</v>
      </c>
      <c r="AH91" s="124">
        <v>0</v>
      </c>
      <c r="AI91" s="124">
        <v>187.51900000000001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115.782</v>
      </c>
      <c r="BQ91" s="125">
        <f t="shared" si="47"/>
        <v>71.736999999999995</v>
      </c>
      <c r="BR91" s="125">
        <f t="shared" si="47"/>
        <v>0</v>
      </c>
      <c r="BS91" s="125">
        <f t="shared" si="47"/>
        <v>0</v>
      </c>
      <c r="BT91" s="125">
        <f t="shared" si="48"/>
        <v>-187.51900000000001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1157.82</v>
      </c>
      <c r="DA91" s="122">
        <f t="shared" si="57"/>
        <v>717.36999999999989</v>
      </c>
      <c r="DB91" s="122">
        <f t="shared" si="57"/>
        <v>0</v>
      </c>
      <c r="DC91" s="122">
        <f t="shared" si="57"/>
        <v>0</v>
      </c>
      <c r="DD91" s="122">
        <f t="shared" si="58"/>
        <v>1875.1899999999998</v>
      </c>
      <c r="DF91" s="123">
        <f t="shared" si="59"/>
        <v>115.782</v>
      </c>
      <c r="DG91" s="123">
        <f t="shared" si="60"/>
        <v>71.736999999999995</v>
      </c>
      <c r="DH91" s="123">
        <f t="shared" si="61"/>
        <v>0</v>
      </c>
      <c r="DI91" s="123">
        <f t="shared" si="62"/>
        <v>0</v>
      </c>
      <c r="DJ91" s="123">
        <f t="shared" si="63"/>
        <v>-187.51900000000001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-94.522999999999996</v>
      </c>
      <c r="G92" s="124">
        <v>-94.522999999999996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-58.566000000000003</v>
      </c>
      <c r="N92" s="124">
        <v>-58.566000000000003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94.522999999999996</v>
      </c>
      <c r="AF92" s="124">
        <v>58.566000000000003</v>
      </c>
      <c r="AG92" s="124">
        <v>0</v>
      </c>
      <c r="AH92" s="124">
        <v>0</v>
      </c>
      <c r="AI92" s="124">
        <v>153.089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94.522999999999996</v>
      </c>
      <c r="BQ92" s="125">
        <f t="shared" si="47"/>
        <v>58.566000000000003</v>
      </c>
      <c r="BR92" s="125">
        <f t="shared" si="47"/>
        <v>0</v>
      </c>
      <c r="BS92" s="125">
        <f t="shared" si="47"/>
        <v>0</v>
      </c>
      <c r="BT92" s="125">
        <f t="shared" si="48"/>
        <v>-153.089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945.23</v>
      </c>
      <c r="DA92" s="122">
        <f t="shared" si="57"/>
        <v>585.66000000000008</v>
      </c>
      <c r="DB92" s="122">
        <f t="shared" si="57"/>
        <v>0</v>
      </c>
      <c r="DC92" s="122">
        <f t="shared" si="57"/>
        <v>0</v>
      </c>
      <c r="DD92" s="122">
        <f t="shared" si="58"/>
        <v>1530.89</v>
      </c>
      <c r="DF92" s="123">
        <f t="shared" si="59"/>
        <v>94.522999999999996</v>
      </c>
      <c r="DG92" s="123">
        <f t="shared" si="60"/>
        <v>58.566000000000003</v>
      </c>
      <c r="DH92" s="123">
        <f t="shared" si="61"/>
        <v>0</v>
      </c>
      <c r="DI92" s="123">
        <f t="shared" si="62"/>
        <v>0</v>
      </c>
      <c r="DJ92" s="123">
        <f t="shared" si="63"/>
        <v>-153.089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-76.715999999999994</v>
      </c>
      <c r="G93" s="124">
        <v>-76.715999999999994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-47.533000000000001</v>
      </c>
      <c r="N93" s="124">
        <v>-47.533000000000001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76.715999999999994</v>
      </c>
      <c r="AF93" s="124">
        <v>47.533000000000001</v>
      </c>
      <c r="AG93" s="124">
        <v>0</v>
      </c>
      <c r="AH93" s="124">
        <v>0</v>
      </c>
      <c r="AI93" s="124">
        <v>124.249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76.715999999999994</v>
      </c>
      <c r="BQ93" s="125">
        <f t="shared" si="47"/>
        <v>47.533000000000001</v>
      </c>
      <c r="BR93" s="125">
        <f t="shared" si="47"/>
        <v>0</v>
      </c>
      <c r="BS93" s="125">
        <f t="shared" si="47"/>
        <v>0</v>
      </c>
      <c r="BT93" s="125">
        <f t="shared" si="48"/>
        <v>-124.249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767.16</v>
      </c>
      <c r="DA93" s="122">
        <f t="shared" si="57"/>
        <v>475.33000000000004</v>
      </c>
      <c r="DB93" s="122">
        <f t="shared" si="57"/>
        <v>0</v>
      </c>
      <c r="DC93" s="122">
        <f t="shared" si="57"/>
        <v>0</v>
      </c>
      <c r="DD93" s="122">
        <f t="shared" si="58"/>
        <v>1242.49</v>
      </c>
      <c r="DF93" s="123">
        <f t="shared" si="59"/>
        <v>76.715999999999994</v>
      </c>
      <c r="DG93" s="123">
        <f t="shared" si="60"/>
        <v>47.533000000000001</v>
      </c>
      <c r="DH93" s="123">
        <f t="shared" si="61"/>
        <v>0</v>
      </c>
      <c r="DI93" s="123">
        <f t="shared" si="62"/>
        <v>0</v>
      </c>
      <c r="DJ93" s="123">
        <f t="shared" si="63"/>
        <v>-124.249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-65.632999999999996</v>
      </c>
      <c r="G94" s="124">
        <v>-65.632999999999996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-40.665999999999997</v>
      </c>
      <c r="N94" s="124">
        <v>-40.665999999999997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65.632999999999996</v>
      </c>
      <c r="AF94" s="124">
        <v>40.665999999999997</v>
      </c>
      <c r="AG94" s="124">
        <v>0</v>
      </c>
      <c r="AH94" s="124">
        <v>0</v>
      </c>
      <c r="AI94" s="124">
        <v>106.29900000000001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65.632999999999996</v>
      </c>
      <c r="BQ94" s="125">
        <f t="shared" si="47"/>
        <v>40.665999999999997</v>
      </c>
      <c r="BR94" s="125">
        <f t="shared" si="47"/>
        <v>0</v>
      </c>
      <c r="BS94" s="125">
        <f t="shared" si="47"/>
        <v>0</v>
      </c>
      <c r="BT94" s="125">
        <f t="shared" si="48"/>
        <v>-106.29899999999999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656.32999999999993</v>
      </c>
      <c r="DA94" s="122">
        <f t="shared" si="57"/>
        <v>406.65999999999997</v>
      </c>
      <c r="DB94" s="122">
        <f t="shared" si="57"/>
        <v>0</v>
      </c>
      <c r="DC94" s="122">
        <f t="shared" si="57"/>
        <v>0</v>
      </c>
      <c r="DD94" s="122">
        <f t="shared" si="58"/>
        <v>1062.9899999999998</v>
      </c>
      <c r="DF94" s="123">
        <f t="shared" si="59"/>
        <v>65.632999999999996</v>
      </c>
      <c r="DG94" s="123">
        <f t="shared" si="60"/>
        <v>40.665999999999997</v>
      </c>
      <c r="DH94" s="123">
        <f t="shared" si="61"/>
        <v>0</v>
      </c>
      <c r="DI94" s="123">
        <f t="shared" si="62"/>
        <v>0</v>
      </c>
      <c r="DJ94" s="123">
        <f t="shared" si="63"/>
        <v>-106.29899999999999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-49.015000000000001</v>
      </c>
      <c r="G95" s="124">
        <v>-49.015000000000001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-30.37</v>
      </c>
      <c r="N95" s="124">
        <v>-30.37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49.015000000000001</v>
      </c>
      <c r="AF95" s="124">
        <v>30.37</v>
      </c>
      <c r="AG95" s="124">
        <v>0</v>
      </c>
      <c r="AH95" s="124">
        <v>0</v>
      </c>
      <c r="AI95" s="124">
        <v>79.385000000000005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49.015000000000001</v>
      </c>
      <c r="BQ95" s="125">
        <f t="shared" si="47"/>
        <v>30.37</v>
      </c>
      <c r="BR95" s="125">
        <f t="shared" si="47"/>
        <v>0</v>
      </c>
      <c r="BS95" s="125">
        <f t="shared" si="47"/>
        <v>0</v>
      </c>
      <c r="BT95" s="125">
        <f t="shared" si="48"/>
        <v>-79.385000000000005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490.15</v>
      </c>
      <c r="DA95" s="122">
        <f t="shared" si="57"/>
        <v>303.7</v>
      </c>
      <c r="DB95" s="122">
        <f t="shared" si="57"/>
        <v>0</v>
      </c>
      <c r="DC95" s="122">
        <f t="shared" si="57"/>
        <v>0</v>
      </c>
      <c r="DD95" s="122">
        <f t="shared" si="58"/>
        <v>793.84999999999991</v>
      </c>
      <c r="DF95" s="123">
        <f t="shared" si="59"/>
        <v>49.015000000000001</v>
      </c>
      <c r="DG95" s="123">
        <f t="shared" si="60"/>
        <v>30.37</v>
      </c>
      <c r="DH95" s="123">
        <f t="shared" si="61"/>
        <v>0</v>
      </c>
      <c r="DI95" s="123">
        <f t="shared" si="62"/>
        <v>0</v>
      </c>
      <c r="DJ95" s="123">
        <f t="shared" si="63"/>
        <v>-79.385000000000005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-39.997</v>
      </c>
      <c r="G96" s="124">
        <v>-39.997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-24.782</v>
      </c>
      <c r="N96" s="124">
        <v>-24.782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39.997</v>
      </c>
      <c r="AF96" s="124">
        <v>24.782</v>
      </c>
      <c r="AG96" s="124">
        <v>0</v>
      </c>
      <c r="AH96" s="124">
        <v>0</v>
      </c>
      <c r="AI96" s="124">
        <v>64.778999999999996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39.997</v>
      </c>
      <c r="BQ96" s="125">
        <f t="shared" si="47"/>
        <v>24.782</v>
      </c>
      <c r="BR96" s="125">
        <f t="shared" si="47"/>
        <v>0</v>
      </c>
      <c r="BS96" s="125">
        <f t="shared" si="47"/>
        <v>0</v>
      </c>
      <c r="BT96" s="125">
        <f t="shared" si="48"/>
        <v>-64.778999999999996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399.97</v>
      </c>
      <c r="DA96" s="122">
        <f t="shared" si="57"/>
        <v>247.82</v>
      </c>
      <c r="DB96" s="122">
        <f t="shared" si="57"/>
        <v>0</v>
      </c>
      <c r="DC96" s="122">
        <f t="shared" si="57"/>
        <v>0</v>
      </c>
      <c r="DD96" s="122">
        <f t="shared" si="58"/>
        <v>647.79</v>
      </c>
      <c r="DF96" s="123">
        <f t="shared" si="59"/>
        <v>39.997</v>
      </c>
      <c r="DG96" s="123">
        <f t="shared" si="60"/>
        <v>24.782</v>
      </c>
      <c r="DH96" s="123">
        <f t="shared" si="61"/>
        <v>0</v>
      </c>
      <c r="DI96" s="123">
        <f t="shared" si="62"/>
        <v>0</v>
      </c>
      <c r="DJ96" s="123">
        <f t="shared" si="63"/>
        <v>-64.778999999999996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-29.204999999999998</v>
      </c>
      <c r="G97" s="124">
        <v>-29.204999999999998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-18.094999999999999</v>
      </c>
      <c r="N97" s="124">
        <v>-18.094999999999999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29.204999999999998</v>
      </c>
      <c r="AF97" s="124">
        <v>18.094999999999999</v>
      </c>
      <c r="AG97" s="124">
        <v>0</v>
      </c>
      <c r="AH97" s="124">
        <v>0</v>
      </c>
      <c r="AI97" s="124">
        <v>47.3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29.204999999999998</v>
      </c>
      <c r="BQ97" s="125">
        <f t="shared" si="47"/>
        <v>18.094999999999999</v>
      </c>
      <c r="BR97" s="125">
        <f t="shared" si="47"/>
        <v>0</v>
      </c>
      <c r="BS97" s="125">
        <f t="shared" si="47"/>
        <v>0</v>
      </c>
      <c r="BT97" s="125">
        <f t="shared" si="48"/>
        <v>-47.3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292.04999999999995</v>
      </c>
      <c r="DA97" s="122">
        <f t="shared" si="57"/>
        <v>180.95</v>
      </c>
      <c r="DB97" s="122">
        <f t="shared" si="57"/>
        <v>0</v>
      </c>
      <c r="DC97" s="122">
        <f t="shared" si="57"/>
        <v>0</v>
      </c>
      <c r="DD97" s="122">
        <f t="shared" si="58"/>
        <v>472.99999999999994</v>
      </c>
      <c r="DF97" s="123">
        <f t="shared" si="59"/>
        <v>29.204999999999998</v>
      </c>
      <c r="DG97" s="123">
        <f t="shared" si="60"/>
        <v>18.094999999999999</v>
      </c>
      <c r="DH97" s="123">
        <f t="shared" si="61"/>
        <v>0</v>
      </c>
      <c r="DI97" s="123">
        <f t="shared" si="62"/>
        <v>0</v>
      </c>
      <c r="DJ97" s="123">
        <f t="shared" si="63"/>
        <v>-47.3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-27.655000000000001</v>
      </c>
      <c r="G98" s="124">
        <v>-27.655000000000001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-17.135000000000002</v>
      </c>
      <c r="N98" s="124">
        <v>-17.135000000000002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27.655000000000001</v>
      </c>
      <c r="AF98" s="124">
        <v>17.135000000000002</v>
      </c>
      <c r="AG98" s="124">
        <v>0</v>
      </c>
      <c r="AH98" s="124">
        <v>0</v>
      </c>
      <c r="AI98" s="124">
        <v>44.79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27.655000000000001</v>
      </c>
      <c r="BQ98" s="125">
        <f t="shared" si="47"/>
        <v>17.135000000000002</v>
      </c>
      <c r="BR98" s="125">
        <f t="shared" si="47"/>
        <v>0</v>
      </c>
      <c r="BS98" s="125">
        <f t="shared" si="47"/>
        <v>0</v>
      </c>
      <c r="BT98" s="125">
        <f t="shared" si="48"/>
        <v>-44.790000000000006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6971.3277100000005</v>
      </c>
      <c r="DA98" s="122">
        <f t="shared" si="57"/>
        <v>4319.4250700000011</v>
      </c>
      <c r="DB98" s="122">
        <f t="shared" si="57"/>
        <v>0</v>
      </c>
      <c r="DC98" s="122">
        <f t="shared" si="57"/>
        <v>0</v>
      </c>
      <c r="DD98" s="122">
        <f t="shared" si="58"/>
        <v>11290.752780000003</v>
      </c>
      <c r="DF98" s="123">
        <f t="shared" si="59"/>
        <v>27.655000000000001</v>
      </c>
      <c r="DG98" s="123">
        <f t="shared" si="60"/>
        <v>17.135000000000002</v>
      </c>
      <c r="DH98" s="123">
        <f t="shared" si="61"/>
        <v>0</v>
      </c>
      <c r="DI98" s="123">
        <f t="shared" si="62"/>
        <v>0</v>
      </c>
      <c r="DJ98" s="123">
        <f t="shared" si="63"/>
        <v>-44.790000000000006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9.2965999999999993E-2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-9.2965999999999993E-2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1.7905857500000004</v>
      </c>
      <c r="BQ99" s="129">
        <f t="shared" ref="BQ99:BT99" si="68">SUM(BQ3:BQ98)/4000</f>
        <v>0.48415574999999994</v>
      </c>
      <c r="BR99" s="129">
        <f t="shared" si="68"/>
        <v>0</v>
      </c>
      <c r="BS99" s="129">
        <f t="shared" si="68"/>
        <v>0</v>
      </c>
      <c r="BT99" s="129">
        <f t="shared" si="68"/>
        <v>-2.2747415000000011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9.2966000000000007E-2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9.2966000000000007E-2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1.9579551927500001</v>
      </c>
      <c r="DA99" s="131">
        <f t="shared" ref="DA99:DD99" si="73">SUM(DA3:DA98)/40000</f>
        <v>0.58785762675000008</v>
      </c>
      <c r="DB99" s="131">
        <f t="shared" si="73"/>
        <v>0</v>
      </c>
      <c r="DC99" s="131">
        <f t="shared" si="73"/>
        <v>0</v>
      </c>
      <c r="DD99" s="131">
        <f t="shared" si="73"/>
        <v>2.5458128195000005</v>
      </c>
      <c r="DE99" s="128"/>
      <c r="DF99" s="123">
        <f t="shared" si="59"/>
        <v>1.8835517500000005</v>
      </c>
      <c r="DG99" s="123">
        <f t="shared" si="60"/>
        <v>0.39118974999999995</v>
      </c>
      <c r="DH99" s="123">
        <f t="shared" si="61"/>
        <v>0</v>
      </c>
      <c r="DI99" s="123">
        <f t="shared" si="62"/>
        <v>0</v>
      </c>
      <c r="DJ99" s="123">
        <f t="shared" si="63"/>
        <v>-2.2747415000000011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44674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44674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18.088000000000001</v>
      </c>
      <c r="C3" s="22">
        <f>B3</f>
        <v>18.088000000000001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7.5625928</v>
      </c>
      <c r="K3" s="23">
        <v>4.3230319999999995</v>
      </c>
      <c r="L3" s="23">
        <v>0</v>
      </c>
      <c r="M3" s="23">
        <v>0.92067919999999992</v>
      </c>
      <c r="N3" s="23">
        <v>5.2816960000000002</v>
      </c>
      <c r="O3" s="23">
        <f t="shared" ref="O3" si="0">$C3*I3/$I3</f>
        <v>18.088000000000001</v>
      </c>
      <c r="P3" s="24"/>
      <c r="Q3" s="81">
        <f>O3+P3</f>
        <v>18.088000000000001</v>
      </c>
      <c r="S3" s="78">
        <f t="shared" ref="S3:S66" si="1">J3</f>
        <v>7.5625928</v>
      </c>
      <c r="T3" s="78">
        <f t="shared" ref="T3:T66" si="2">K3</f>
        <v>4.3230319999999995</v>
      </c>
      <c r="U3" s="78">
        <f t="shared" ref="U3:U66" si="3">L3</f>
        <v>0</v>
      </c>
      <c r="V3" s="78">
        <f t="shared" ref="V3:V66" si="4">M3</f>
        <v>0.92067919999999992</v>
      </c>
      <c r="W3" s="78">
        <f t="shared" ref="W3:W66" si="5">N3</f>
        <v>5.2816960000000002</v>
      </c>
    </row>
    <row r="4" spans="1:23">
      <c r="A4" s="8" t="s">
        <v>46</v>
      </c>
      <c r="B4" s="22">
        <v>17.972000000000001</v>
      </c>
      <c r="C4" s="22">
        <f t="shared" ref="C4:C67" si="6">B4</f>
        <v>17.972000000000001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7.5140931999999996</v>
      </c>
      <c r="K4" s="23">
        <v>4.2953079999999995</v>
      </c>
      <c r="L4" s="23">
        <v>0</v>
      </c>
      <c r="M4" s="23">
        <v>0.91477479999999989</v>
      </c>
      <c r="N4" s="23">
        <v>5.2478239999999996</v>
      </c>
      <c r="O4" s="23">
        <f t="shared" ref="O4:O67" si="8">$C4*I4/$I4</f>
        <v>17.972000000000001</v>
      </c>
      <c r="P4" s="24"/>
      <c r="Q4" s="81">
        <f t="shared" ref="Q4:Q67" si="9">O4+P4</f>
        <v>17.972000000000001</v>
      </c>
      <c r="S4" s="78">
        <f t="shared" si="1"/>
        <v>7.5140931999999996</v>
      </c>
      <c r="T4" s="78">
        <f t="shared" si="2"/>
        <v>4.2953079999999995</v>
      </c>
      <c r="U4" s="78">
        <f t="shared" si="3"/>
        <v>0</v>
      </c>
      <c r="V4" s="78">
        <f t="shared" si="4"/>
        <v>0.91477479999999989</v>
      </c>
      <c r="W4" s="78">
        <f t="shared" si="5"/>
        <v>5.2478239999999996</v>
      </c>
    </row>
    <row r="5" spans="1:23">
      <c r="A5" s="8" t="s">
        <v>47</v>
      </c>
      <c r="B5" s="22">
        <v>18.452000000000002</v>
      </c>
      <c r="C5" s="22">
        <f t="shared" si="6"/>
        <v>18.452000000000002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7.7147812</v>
      </c>
      <c r="K5" s="23">
        <v>4.4100279999999996</v>
      </c>
      <c r="L5" s="23">
        <v>0</v>
      </c>
      <c r="M5" s="23">
        <v>0.9392067999999999</v>
      </c>
      <c r="N5" s="23">
        <v>5.3879839999999994</v>
      </c>
      <c r="O5" s="23">
        <f t="shared" si="8"/>
        <v>18.452000000000002</v>
      </c>
      <c r="P5" s="24"/>
      <c r="Q5" s="81">
        <f t="shared" si="9"/>
        <v>18.452000000000002</v>
      </c>
      <c r="S5" s="78">
        <f t="shared" si="1"/>
        <v>7.7147812</v>
      </c>
      <c r="T5" s="78">
        <f t="shared" si="2"/>
        <v>4.4100279999999996</v>
      </c>
      <c r="U5" s="78">
        <f t="shared" si="3"/>
        <v>0</v>
      </c>
      <c r="V5" s="78">
        <f t="shared" si="4"/>
        <v>0.9392067999999999</v>
      </c>
      <c r="W5" s="78">
        <f t="shared" si="5"/>
        <v>5.3879839999999994</v>
      </c>
    </row>
    <row r="6" spans="1:23">
      <c r="A6" s="8" t="s">
        <v>48</v>
      </c>
      <c r="B6" s="22">
        <v>18.68</v>
      </c>
      <c r="C6" s="22">
        <f t="shared" si="6"/>
        <v>18.68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7.8101079999999987</v>
      </c>
      <c r="K6" s="23">
        <v>4.4645199999999985</v>
      </c>
      <c r="L6" s="23">
        <v>0</v>
      </c>
      <c r="M6" s="23">
        <v>0.95081199999999977</v>
      </c>
      <c r="N6" s="23">
        <v>5.454559999999999</v>
      </c>
      <c r="O6" s="23">
        <f t="shared" si="8"/>
        <v>18.68</v>
      </c>
      <c r="P6" s="24"/>
      <c r="Q6" s="81">
        <f t="shared" si="9"/>
        <v>18.68</v>
      </c>
      <c r="S6" s="78">
        <f t="shared" si="1"/>
        <v>7.8101079999999987</v>
      </c>
      <c r="T6" s="78">
        <f t="shared" si="2"/>
        <v>4.4645199999999985</v>
      </c>
      <c r="U6" s="78">
        <f t="shared" si="3"/>
        <v>0</v>
      </c>
      <c r="V6" s="78">
        <f t="shared" si="4"/>
        <v>0.95081199999999977</v>
      </c>
      <c r="W6" s="78">
        <f t="shared" si="5"/>
        <v>5.454559999999999</v>
      </c>
    </row>
    <row r="7" spans="1:23">
      <c r="A7" s="8" t="s">
        <v>49</v>
      </c>
      <c r="B7" s="22">
        <v>19.239999999999998</v>
      </c>
      <c r="C7" s="22">
        <f t="shared" si="6"/>
        <v>19.239999999999998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8.0442439999999991</v>
      </c>
      <c r="K7" s="23">
        <v>4.5983599999999987</v>
      </c>
      <c r="L7" s="23">
        <v>0</v>
      </c>
      <c r="M7" s="23">
        <v>0.97931599999999974</v>
      </c>
      <c r="N7" s="23">
        <v>5.6180799999999991</v>
      </c>
      <c r="O7" s="23">
        <f t="shared" si="8"/>
        <v>19.239999999999998</v>
      </c>
      <c r="P7" s="24"/>
      <c r="Q7" s="81">
        <f t="shared" si="9"/>
        <v>19.239999999999998</v>
      </c>
      <c r="S7" s="78">
        <f t="shared" si="1"/>
        <v>8.0442439999999991</v>
      </c>
      <c r="T7" s="78">
        <f t="shared" si="2"/>
        <v>4.5983599999999987</v>
      </c>
      <c r="U7" s="78">
        <f t="shared" si="3"/>
        <v>0</v>
      </c>
      <c r="V7" s="78">
        <f t="shared" si="4"/>
        <v>0.97931599999999974</v>
      </c>
      <c r="W7" s="78">
        <f t="shared" si="5"/>
        <v>5.6180799999999991</v>
      </c>
    </row>
    <row r="8" spans="1:23">
      <c r="A8" s="8" t="s">
        <v>50</v>
      </c>
      <c r="B8" s="22">
        <v>18.103999999999999</v>
      </c>
      <c r="C8" s="22">
        <f t="shared" si="6"/>
        <v>18.103999999999999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7.5692823999999987</v>
      </c>
      <c r="K8" s="23">
        <v>4.3268559999999994</v>
      </c>
      <c r="L8" s="23">
        <v>0</v>
      </c>
      <c r="M8" s="23">
        <v>0.92149359999999969</v>
      </c>
      <c r="N8" s="23">
        <v>5.2863679999999995</v>
      </c>
      <c r="O8" s="23">
        <f t="shared" si="8"/>
        <v>18.103999999999999</v>
      </c>
      <c r="P8" s="24"/>
      <c r="Q8" s="81">
        <f t="shared" si="9"/>
        <v>18.103999999999999</v>
      </c>
      <c r="S8" s="78">
        <f t="shared" si="1"/>
        <v>7.5692823999999987</v>
      </c>
      <c r="T8" s="78">
        <f t="shared" si="2"/>
        <v>4.3268559999999994</v>
      </c>
      <c r="U8" s="78">
        <f t="shared" si="3"/>
        <v>0</v>
      </c>
      <c r="V8" s="78">
        <f t="shared" si="4"/>
        <v>0.92149359999999969</v>
      </c>
      <c r="W8" s="78">
        <f t="shared" si="5"/>
        <v>5.2863679999999995</v>
      </c>
    </row>
    <row r="9" spans="1:23">
      <c r="A9" s="8" t="s">
        <v>51</v>
      </c>
      <c r="B9" s="22">
        <v>18.027999999999999</v>
      </c>
      <c r="C9" s="22">
        <f t="shared" si="6"/>
        <v>18.027999999999999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7.5375067999999992</v>
      </c>
      <c r="K9" s="23">
        <v>4.3086919999999989</v>
      </c>
      <c r="L9" s="23">
        <v>0</v>
      </c>
      <c r="M9" s="23">
        <v>0.91762519999999981</v>
      </c>
      <c r="N9" s="23">
        <v>5.2641759999999991</v>
      </c>
      <c r="O9" s="23">
        <f t="shared" si="8"/>
        <v>18.027999999999999</v>
      </c>
      <c r="P9" s="24"/>
      <c r="Q9" s="81">
        <f t="shared" si="9"/>
        <v>18.027999999999999</v>
      </c>
      <c r="S9" s="78">
        <f t="shared" si="1"/>
        <v>7.5375067999999992</v>
      </c>
      <c r="T9" s="78">
        <f t="shared" si="2"/>
        <v>4.3086919999999989</v>
      </c>
      <c r="U9" s="78">
        <f t="shared" si="3"/>
        <v>0</v>
      </c>
      <c r="V9" s="78">
        <f t="shared" si="4"/>
        <v>0.91762519999999981</v>
      </c>
      <c r="W9" s="78">
        <f t="shared" si="5"/>
        <v>5.2641759999999991</v>
      </c>
    </row>
    <row r="10" spans="1:23">
      <c r="A10" s="8" t="s">
        <v>52</v>
      </c>
      <c r="B10" s="22">
        <v>19.123999999999999</v>
      </c>
      <c r="C10" s="22">
        <f t="shared" si="6"/>
        <v>19.123999999999999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7.9957443999999986</v>
      </c>
      <c r="K10" s="23">
        <v>4.5706359999999986</v>
      </c>
      <c r="L10" s="23">
        <v>0</v>
      </c>
      <c r="M10" s="23">
        <v>0.97341159999999971</v>
      </c>
      <c r="N10" s="23">
        <v>5.5842079999999994</v>
      </c>
      <c r="O10" s="23">
        <f t="shared" si="8"/>
        <v>19.123999999999999</v>
      </c>
      <c r="P10" s="24"/>
      <c r="Q10" s="81">
        <f t="shared" si="9"/>
        <v>19.123999999999999</v>
      </c>
      <c r="S10" s="78">
        <f t="shared" si="1"/>
        <v>7.9957443999999986</v>
      </c>
      <c r="T10" s="78">
        <f t="shared" si="2"/>
        <v>4.5706359999999986</v>
      </c>
      <c r="U10" s="78">
        <f t="shared" si="3"/>
        <v>0</v>
      </c>
      <c r="V10" s="78">
        <f t="shared" si="4"/>
        <v>0.97341159999999971</v>
      </c>
      <c r="W10" s="78">
        <f t="shared" si="5"/>
        <v>5.5842079999999994</v>
      </c>
    </row>
    <row r="11" spans="1:23">
      <c r="A11" s="8" t="s">
        <v>53</v>
      </c>
      <c r="B11" s="22">
        <v>19.2</v>
      </c>
      <c r="C11" s="22">
        <f t="shared" si="6"/>
        <v>19.2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8.0275199999999991</v>
      </c>
      <c r="K11" s="23">
        <v>4.5887999999999991</v>
      </c>
      <c r="L11" s="23">
        <v>0</v>
      </c>
      <c r="M11" s="23">
        <v>0.97727999999999982</v>
      </c>
      <c r="N11" s="23">
        <v>5.6063999999999989</v>
      </c>
      <c r="O11" s="23">
        <f t="shared" si="8"/>
        <v>19.2</v>
      </c>
      <c r="P11" s="24"/>
      <c r="Q11" s="81">
        <f t="shared" si="9"/>
        <v>19.2</v>
      </c>
      <c r="S11" s="78">
        <f t="shared" si="1"/>
        <v>8.0275199999999991</v>
      </c>
      <c r="T11" s="78">
        <f t="shared" si="2"/>
        <v>4.5887999999999991</v>
      </c>
      <c r="U11" s="78">
        <f t="shared" si="3"/>
        <v>0</v>
      </c>
      <c r="V11" s="78">
        <f t="shared" si="4"/>
        <v>0.97727999999999982</v>
      </c>
      <c r="W11" s="78">
        <f t="shared" si="5"/>
        <v>5.6063999999999989</v>
      </c>
    </row>
    <row r="12" spans="1:23">
      <c r="A12" s="8" t="s">
        <v>54</v>
      </c>
      <c r="B12" s="22">
        <v>18.603999999999999</v>
      </c>
      <c r="C12" s="22">
        <f t="shared" si="6"/>
        <v>18.603999999999999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7.7783323999999991</v>
      </c>
      <c r="K12" s="23">
        <v>4.4463559999999989</v>
      </c>
      <c r="L12" s="23">
        <v>0</v>
      </c>
      <c r="M12" s="23">
        <v>0.94694359999999977</v>
      </c>
      <c r="N12" s="23">
        <v>5.4323679999999994</v>
      </c>
      <c r="O12" s="23">
        <f t="shared" si="8"/>
        <v>18.603999999999999</v>
      </c>
      <c r="P12" s="24"/>
      <c r="Q12" s="81">
        <f t="shared" si="9"/>
        <v>18.603999999999999</v>
      </c>
      <c r="S12" s="78">
        <f t="shared" si="1"/>
        <v>7.7783323999999991</v>
      </c>
      <c r="T12" s="78">
        <f t="shared" si="2"/>
        <v>4.4463559999999989</v>
      </c>
      <c r="U12" s="78">
        <f t="shared" si="3"/>
        <v>0</v>
      </c>
      <c r="V12" s="78">
        <f t="shared" si="4"/>
        <v>0.94694359999999977</v>
      </c>
      <c r="W12" s="78">
        <f t="shared" si="5"/>
        <v>5.4323679999999994</v>
      </c>
    </row>
    <row r="13" spans="1:23">
      <c r="A13" s="8" t="s">
        <v>55</v>
      </c>
      <c r="B13" s="22">
        <v>18.584</v>
      </c>
      <c r="C13" s="22">
        <f t="shared" si="6"/>
        <v>18.584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7.7699703999999983</v>
      </c>
      <c r="K13" s="23">
        <v>4.4415759999999986</v>
      </c>
      <c r="L13" s="23">
        <v>0</v>
      </c>
      <c r="M13" s="23">
        <v>0.94592559999999981</v>
      </c>
      <c r="N13" s="23">
        <v>5.4265279999999985</v>
      </c>
      <c r="O13" s="23">
        <f t="shared" si="8"/>
        <v>18.584</v>
      </c>
      <c r="P13" s="24"/>
      <c r="Q13" s="81">
        <f t="shared" si="9"/>
        <v>18.584</v>
      </c>
      <c r="S13" s="78">
        <f t="shared" si="1"/>
        <v>7.7699703999999983</v>
      </c>
      <c r="T13" s="78">
        <f t="shared" si="2"/>
        <v>4.4415759999999986</v>
      </c>
      <c r="U13" s="78">
        <f t="shared" si="3"/>
        <v>0</v>
      </c>
      <c r="V13" s="78">
        <f t="shared" si="4"/>
        <v>0.94592559999999981</v>
      </c>
      <c r="W13" s="78">
        <f t="shared" si="5"/>
        <v>5.4265279999999985</v>
      </c>
    </row>
    <row r="14" spans="1:23">
      <c r="A14" s="8" t="s">
        <v>56</v>
      </c>
      <c r="B14" s="22">
        <v>18.143999999999998</v>
      </c>
      <c r="C14" s="22">
        <f t="shared" si="6"/>
        <v>18.143999999999998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7.5860063999999987</v>
      </c>
      <c r="K14" s="23">
        <v>4.3364159999999989</v>
      </c>
      <c r="L14" s="23">
        <v>0</v>
      </c>
      <c r="M14" s="23">
        <v>0.92352959999999984</v>
      </c>
      <c r="N14" s="23">
        <v>5.2980479999999979</v>
      </c>
      <c r="O14" s="23">
        <f t="shared" si="8"/>
        <v>18.143999999999998</v>
      </c>
      <c r="P14" s="24"/>
      <c r="Q14" s="81">
        <f t="shared" si="9"/>
        <v>18.143999999999998</v>
      </c>
      <c r="S14" s="78">
        <f t="shared" si="1"/>
        <v>7.5860063999999987</v>
      </c>
      <c r="T14" s="78">
        <f t="shared" si="2"/>
        <v>4.3364159999999989</v>
      </c>
      <c r="U14" s="78">
        <f t="shared" si="3"/>
        <v>0</v>
      </c>
      <c r="V14" s="78">
        <f t="shared" si="4"/>
        <v>0.92352959999999984</v>
      </c>
      <c r="W14" s="78">
        <f t="shared" si="5"/>
        <v>5.2980479999999979</v>
      </c>
    </row>
    <row r="15" spans="1:23">
      <c r="A15" s="8" t="s">
        <v>57</v>
      </c>
      <c r="B15" s="22">
        <v>18.431999999999999</v>
      </c>
      <c r="C15" s="22">
        <f t="shared" si="6"/>
        <v>18.431999999999999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7.7064191999999991</v>
      </c>
      <c r="K15" s="23">
        <v>4.4052479999999985</v>
      </c>
      <c r="L15" s="23">
        <v>0</v>
      </c>
      <c r="M15" s="23">
        <v>0.93818879999999982</v>
      </c>
      <c r="N15" s="23">
        <v>5.3821439999999985</v>
      </c>
      <c r="O15" s="23">
        <f t="shared" si="8"/>
        <v>18.431999999999999</v>
      </c>
      <c r="P15" s="24"/>
      <c r="Q15" s="81">
        <f t="shared" si="9"/>
        <v>18.431999999999999</v>
      </c>
      <c r="S15" s="78">
        <f t="shared" si="1"/>
        <v>7.7064191999999991</v>
      </c>
      <c r="T15" s="78">
        <f t="shared" si="2"/>
        <v>4.4052479999999985</v>
      </c>
      <c r="U15" s="78">
        <f t="shared" si="3"/>
        <v>0</v>
      </c>
      <c r="V15" s="78">
        <f t="shared" si="4"/>
        <v>0.93818879999999982</v>
      </c>
      <c r="W15" s="78">
        <f t="shared" si="5"/>
        <v>5.3821439999999985</v>
      </c>
    </row>
    <row r="16" spans="1:23">
      <c r="A16" s="8" t="s">
        <v>58</v>
      </c>
      <c r="B16" s="22">
        <v>19.468</v>
      </c>
      <c r="C16" s="22">
        <f t="shared" si="6"/>
        <v>19.468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8.1395707999999996</v>
      </c>
      <c r="K16" s="23">
        <v>4.6528519999999993</v>
      </c>
      <c r="L16" s="23">
        <v>0</v>
      </c>
      <c r="M16" s="23">
        <v>0.99092119999999984</v>
      </c>
      <c r="N16" s="23">
        <v>5.6846559999999995</v>
      </c>
      <c r="O16" s="23">
        <f t="shared" si="8"/>
        <v>19.468</v>
      </c>
      <c r="P16" s="24"/>
      <c r="Q16" s="81">
        <f t="shared" si="9"/>
        <v>19.468</v>
      </c>
      <c r="S16" s="78">
        <f t="shared" si="1"/>
        <v>8.1395707999999996</v>
      </c>
      <c r="T16" s="78">
        <f t="shared" si="2"/>
        <v>4.6528519999999993</v>
      </c>
      <c r="U16" s="78">
        <f t="shared" si="3"/>
        <v>0</v>
      </c>
      <c r="V16" s="78">
        <f t="shared" si="4"/>
        <v>0.99092119999999984</v>
      </c>
      <c r="W16" s="78">
        <f t="shared" si="5"/>
        <v>5.6846559999999995</v>
      </c>
    </row>
    <row r="17" spans="1:23">
      <c r="A17" s="8" t="s">
        <v>59</v>
      </c>
      <c r="B17" s="22">
        <v>19.239999999999998</v>
      </c>
      <c r="C17" s="22">
        <f t="shared" si="6"/>
        <v>19.239999999999998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8.0442439999999991</v>
      </c>
      <c r="K17" s="23">
        <v>4.5983599999999987</v>
      </c>
      <c r="L17" s="23">
        <v>0</v>
      </c>
      <c r="M17" s="23">
        <v>0.97931599999999974</v>
      </c>
      <c r="N17" s="23">
        <v>5.6180799999999991</v>
      </c>
      <c r="O17" s="23">
        <f t="shared" si="8"/>
        <v>19.239999999999998</v>
      </c>
      <c r="P17" s="24"/>
      <c r="Q17" s="81">
        <f t="shared" si="9"/>
        <v>19.239999999999998</v>
      </c>
      <c r="S17" s="78">
        <f t="shared" si="1"/>
        <v>8.0442439999999991</v>
      </c>
      <c r="T17" s="78">
        <f t="shared" si="2"/>
        <v>4.5983599999999987</v>
      </c>
      <c r="U17" s="78">
        <f t="shared" si="3"/>
        <v>0</v>
      </c>
      <c r="V17" s="78">
        <f t="shared" si="4"/>
        <v>0.97931599999999974</v>
      </c>
      <c r="W17" s="78">
        <f t="shared" si="5"/>
        <v>5.6180799999999991</v>
      </c>
    </row>
    <row r="18" spans="1:23">
      <c r="A18" s="8" t="s">
        <v>60</v>
      </c>
      <c r="B18" s="22">
        <v>18.295999999999999</v>
      </c>
      <c r="C18" s="22">
        <f t="shared" si="6"/>
        <v>18.295999999999999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7.6495575999999996</v>
      </c>
      <c r="K18" s="23">
        <v>4.3727439999999991</v>
      </c>
      <c r="L18" s="23">
        <v>0</v>
      </c>
      <c r="M18" s="23">
        <v>0.93126639999999983</v>
      </c>
      <c r="N18" s="23">
        <v>5.3424319999999996</v>
      </c>
      <c r="O18" s="23">
        <f t="shared" si="8"/>
        <v>18.295999999999999</v>
      </c>
      <c r="P18" s="24"/>
      <c r="Q18" s="81">
        <f t="shared" si="9"/>
        <v>18.295999999999999</v>
      </c>
      <c r="S18" s="78">
        <f t="shared" si="1"/>
        <v>7.6495575999999996</v>
      </c>
      <c r="T18" s="78">
        <f t="shared" si="2"/>
        <v>4.3727439999999991</v>
      </c>
      <c r="U18" s="78">
        <f t="shared" si="3"/>
        <v>0</v>
      </c>
      <c r="V18" s="78">
        <f t="shared" si="4"/>
        <v>0.93126639999999983</v>
      </c>
      <c r="W18" s="78">
        <f t="shared" si="5"/>
        <v>5.3424319999999996</v>
      </c>
    </row>
    <row r="19" spans="1:23">
      <c r="A19" s="8" t="s">
        <v>61</v>
      </c>
      <c r="B19" s="22">
        <v>17.972000000000001</v>
      </c>
      <c r="C19" s="22">
        <f t="shared" si="6"/>
        <v>17.972000000000001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7.5140931999999996</v>
      </c>
      <c r="K19" s="23">
        <v>4.2953079999999995</v>
      </c>
      <c r="L19" s="23">
        <v>0</v>
      </c>
      <c r="M19" s="23">
        <v>0.91477479999999989</v>
      </c>
      <c r="N19" s="23">
        <v>5.2478239999999996</v>
      </c>
      <c r="O19" s="23">
        <f t="shared" si="8"/>
        <v>17.972000000000001</v>
      </c>
      <c r="P19" s="24"/>
      <c r="Q19" s="81">
        <f t="shared" si="9"/>
        <v>17.972000000000001</v>
      </c>
      <c r="S19" s="78">
        <f t="shared" si="1"/>
        <v>7.5140931999999996</v>
      </c>
      <c r="T19" s="78">
        <f t="shared" si="2"/>
        <v>4.2953079999999995</v>
      </c>
      <c r="U19" s="78">
        <f t="shared" si="3"/>
        <v>0</v>
      </c>
      <c r="V19" s="78">
        <f t="shared" si="4"/>
        <v>0.91477479999999989</v>
      </c>
      <c r="W19" s="78">
        <f t="shared" si="5"/>
        <v>5.2478239999999996</v>
      </c>
    </row>
    <row r="20" spans="1:23">
      <c r="A20" s="8" t="s">
        <v>62</v>
      </c>
      <c r="B20" s="22">
        <v>19.064</v>
      </c>
      <c r="C20" s="22">
        <f t="shared" si="6"/>
        <v>19.064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7.9706583999999996</v>
      </c>
      <c r="K20" s="23">
        <v>4.5562959999999988</v>
      </c>
      <c r="L20" s="23">
        <v>0</v>
      </c>
      <c r="M20" s="23">
        <v>0.97035759999999982</v>
      </c>
      <c r="N20" s="23">
        <v>5.5666879999999992</v>
      </c>
      <c r="O20" s="23">
        <f t="shared" si="8"/>
        <v>19.064</v>
      </c>
      <c r="P20" s="24"/>
      <c r="Q20" s="81">
        <f t="shared" si="9"/>
        <v>19.064</v>
      </c>
      <c r="S20" s="78">
        <f t="shared" si="1"/>
        <v>7.9706583999999996</v>
      </c>
      <c r="T20" s="78">
        <f t="shared" si="2"/>
        <v>4.5562959999999988</v>
      </c>
      <c r="U20" s="78">
        <f t="shared" si="3"/>
        <v>0</v>
      </c>
      <c r="V20" s="78">
        <f t="shared" si="4"/>
        <v>0.97035759999999982</v>
      </c>
      <c r="W20" s="78">
        <f t="shared" si="5"/>
        <v>5.5666879999999992</v>
      </c>
    </row>
    <row r="21" spans="1:23">
      <c r="A21" s="8" t="s">
        <v>63</v>
      </c>
      <c r="B21" s="22">
        <v>18.143999999999998</v>
      </c>
      <c r="C21" s="22">
        <f t="shared" si="6"/>
        <v>18.143999999999998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7.5860063999999987</v>
      </c>
      <c r="K21" s="23">
        <v>4.3364159999999989</v>
      </c>
      <c r="L21" s="23">
        <v>0</v>
      </c>
      <c r="M21" s="23">
        <v>0.92352959999999984</v>
      </c>
      <c r="N21" s="23">
        <v>5.2980479999999979</v>
      </c>
      <c r="O21" s="23">
        <f t="shared" si="8"/>
        <v>18.143999999999998</v>
      </c>
      <c r="P21" s="24"/>
      <c r="Q21" s="81">
        <f t="shared" si="9"/>
        <v>18.143999999999998</v>
      </c>
      <c r="S21" s="78">
        <f t="shared" si="1"/>
        <v>7.5860063999999987</v>
      </c>
      <c r="T21" s="78">
        <f t="shared" si="2"/>
        <v>4.3364159999999989</v>
      </c>
      <c r="U21" s="78">
        <f t="shared" si="3"/>
        <v>0</v>
      </c>
      <c r="V21" s="78">
        <f t="shared" si="4"/>
        <v>0.92352959999999984</v>
      </c>
      <c r="W21" s="78">
        <f t="shared" si="5"/>
        <v>5.2980479999999979</v>
      </c>
    </row>
    <row r="22" spans="1:23">
      <c r="A22" s="8" t="s">
        <v>64</v>
      </c>
      <c r="B22" s="22">
        <v>17.876000000000001</v>
      </c>
      <c r="C22" s="22">
        <f t="shared" si="6"/>
        <v>17.876000000000001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7.4739555999999991</v>
      </c>
      <c r="K22" s="23">
        <v>4.2723639999999996</v>
      </c>
      <c r="L22" s="23">
        <v>0</v>
      </c>
      <c r="M22" s="23">
        <v>0.90988839999999993</v>
      </c>
      <c r="N22" s="23">
        <v>5.2197919999999991</v>
      </c>
      <c r="O22" s="23">
        <f t="shared" si="8"/>
        <v>17.876000000000001</v>
      </c>
      <c r="P22" s="24"/>
      <c r="Q22" s="81">
        <f t="shared" si="9"/>
        <v>17.876000000000001</v>
      </c>
      <c r="S22" s="78">
        <f t="shared" si="1"/>
        <v>7.4739555999999991</v>
      </c>
      <c r="T22" s="78">
        <f t="shared" si="2"/>
        <v>4.2723639999999996</v>
      </c>
      <c r="U22" s="78">
        <f t="shared" si="3"/>
        <v>0</v>
      </c>
      <c r="V22" s="78">
        <f t="shared" si="4"/>
        <v>0.90988839999999993</v>
      </c>
      <c r="W22" s="78">
        <f t="shared" si="5"/>
        <v>5.2197919999999991</v>
      </c>
    </row>
    <row r="23" spans="1:23">
      <c r="A23" s="8" t="s">
        <v>65</v>
      </c>
      <c r="B23" s="22">
        <v>17.835999999999999</v>
      </c>
      <c r="C23" s="22">
        <f t="shared" si="6"/>
        <v>17.835999999999999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7.4572315999999992</v>
      </c>
      <c r="K23" s="23">
        <v>4.2628039999999983</v>
      </c>
      <c r="L23" s="23">
        <v>0</v>
      </c>
      <c r="M23" s="23">
        <v>0.90785239999999978</v>
      </c>
      <c r="N23" s="23">
        <v>5.208111999999999</v>
      </c>
      <c r="O23" s="23">
        <f t="shared" si="8"/>
        <v>17.835999999999999</v>
      </c>
      <c r="P23" s="24"/>
      <c r="Q23" s="81">
        <f t="shared" si="9"/>
        <v>17.835999999999999</v>
      </c>
      <c r="S23" s="78">
        <f t="shared" si="1"/>
        <v>7.4572315999999992</v>
      </c>
      <c r="T23" s="78">
        <f t="shared" si="2"/>
        <v>4.2628039999999983</v>
      </c>
      <c r="U23" s="78">
        <f t="shared" si="3"/>
        <v>0</v>
      </c>
      <c r="V23" s="78">
        <f t="shared" si="4"/>
        <v>0.90785239999999978</v>
      </c>
      <c r="W23" s="78">
        <f t="shared" si="5"/>
        <v>5.208111999999999</v>
      </c>
    </row>
    <row r="24" spans="1:23">
      <c r="A24" s="8" t="s">
        <v>66</v>
      </c>
      <c r="B24" s="22">
        <v>18.143999999999998</v>
      </c>
      <c r="C24" s="22">
        <f t="shared" si="6"/>
        <v>18.143999999999998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7.5860063999999987</v>
      </c>
      <c r="K24" s="23">
        <v>4.3364159999999989</v>
      </c>
      <c r="L24" s="23">
        <v>0</v>
      </c>
      <c r="M24" s="23">
        <v>0.92352959999999984</v>
      </c>
      <c r="N24" s="23">
        <v>5.2980479999999979</v>
      </c>
      <c r="O24" s="23">
        <f t="shared" si="8"/>
        <v>18.143999999999998</v>
      </c>
      <c r="P24" s="24"/>
      <c r="Q24" s="81">
        <f t="shared" si="9"/>
        <v>18.143999999999998</v>
      </c>
      <c r="S24" s="78">
        <f t="shared" si="1"/>
        <v>7.5860063999999987</v>
      </c>
      <c r="T24" s="78">
        <f t="shared" si="2"/>
        <v>4.3364159999999989</v>
      </c>
      <c r="U24" s="78">
        <f t="shared" si="3"/>
        <v>0</v>
      </c>
      <c r="V24" s="78">
        <f t="shared" si="4"/>
        <v>0.92352959999999984</v>
      </c>
      <c r="W24" s="78">
        <f t="shared" si="5"/>
        <v>5.2980479999999979</v>
      </c>
    </row>
    <row r="25" spans="1:23">
      <c r="A25" s="8" t="s">
        <v>67</v>
      </c>
      <c r="B25" s="22">
        <v>18.335999999999999</v>
      </c>
      <c r="C25" s="22">
        <f t="shared" si="6"/>
        <v>18.335999999999999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7.6662815999999987</v>
      </c>
      <c r="K25" s="23">
        <v>4.3823039999999986</v>
      </c>
      <c r="L25" s="23">
        <v>0</v>
      </c>
      <c r="M25" s="23">
        <v>0.93330239999999975</v>
      </c>
      <c r="N25" s="23">
        <v>5.354111999999998</v>
      </c>
      <c r="O25" s="23">
        <f t="shared" si="8"/>
        <v>18.335999999999999</v>
      </c>
      <c r="P25" s="24"/>
      <c r="Q25" s="81">
        <f t="shared" si="9"/>
        <v>18.335999999999999</v>
      </c>
      <c r="S25" s="78">
        <f t="shared" si="1"/>
        <v>7.6662815999999987</v>
      </c>
      <c r="T25" s="78">
        <f t="shared" si="2"/>
        <v>4.3823039999999986</v>
      </c>
      <c r="U25" s="78">
        <f t="shared" si="3"/>
        <v>0</v>
      </c>
      <c r="V25" s="78">
        <f t="shared" si="4"/>
        <v>0.93330239999999975</v>
      </c>
      <c r="W25" s="78">
        <f t="shared" si="5"/>
        <v>5.354111999999998</v>
      </c>
    </row>
    <row r="26" spans="1:23">
      <c r="A26" s="8" t="s">
        <v>68</v>
      </c>
      <c r="B26" s="22">
        <v>18.815999999999999</v>
      </c>
      <c r="C26" s="22">
        <f t="shared" si="6"/>
        <v>18.815999999999999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7.8669695999999991</v>
      </c>
      <c r="K26" s="23">
        <v>4.4970239999999988</v>
      </c>
      <c r="L26" s="23">
        <v>0</v>
      </c>
      <c r="M26" s="23">
        <v>0.95773439999999976</v>
      </c>
      <c r="N26" s="23">
        <v>5.4942719999999987</v>
      </c>
      <c r="O26" s="23">
        <f t="shared" si="8"/>
        <v>18.815999999999999</v>
      </c>
      <c r="P26" s="24"/>
      <c r="Q26" s="81">
        <f t="shared" si="9"/>
        <v>18.815999999999999</v>
      </c>
      <c r="S26" s="78">
        <f t="shared" si="1"/>
        <v>7.8669695999999991</v>
      </c>
      <c r="T26" s="78">
        <f t="shared" si="2"/>
        <v>4.4970239999999988</v>
      </c>
      <c r="U26" s="78">
        <f t="shared" si="3"/>
        <v>0</v>
      </c>
      <c r="V26" s="78">
        <f t="shared" si="4"/>
        <v>0.95773439999999976</v>
      </c>
      <c r="W26" s="78">
        <f t="shared" si="5"/>
        <v>5.4942719999999987</v>
      </c>
    </row>
    <row r="27" spans="1:23">
      <c r="A27" s="8" t="s">
        <v>69</v>
      </c>
      <c r="B27" s="22">
        <v>17.356000000000002</v>
      </c>
      <c r="C27" s="22">
        <f t="shared" si="6"/>
        <v>17.356000000000002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7.2565435999999996</v>
      </c>
      <c r="K27" s="23">
        <v>4.1480839999999999</v>
      </c>
      <c r="L27" s="23">
        <v>0</v>
      </c>
      <c r="M27" s="23">
        <v>0.88342039999999999</v>
      </c>
      <c r="N27" s="23">
        <v>5.0679519999999991</v>
      </c>
      <c r="O27" s="23">
        <f t="shared" si="8"/>
        <v>17.356000000000002</v>
      </c>
      <c r="P27" s="24"/>
      <c r="Q27" s="81">
        <f t="shared" si="9"/>
        <v>17.356000000000002</v>
      </c>
      <c r="S27" s="78">
        <f t="shared" si="1"/>
        <v>7.2565435999999996</v>
      </c>
      <c r="T27" s="78">
        <f t="shared" si="2"/>
        <v>4.1480839999999999</v>
      </c>
      <c r="U27" s="78">
        <f t="shared" si="3"/>
        <v>0</v>
      </c>
      <c r="V27" s="78">
        <f t="shared" si="4"/>
        <v>0.88342039999999999</v>
      </c>
      <c r="W27" s="78">
        <f t="shared" si="5"/>
        <v>5.0679519999999991</v>
      </c>
    </row>
    <row r="28" spans="1:23">
      <c r="A28" s="8" t="s">
        <v>70</v>
      </c>
      <c r="B28" s="22">
        <v>18.027999999999999</v>
      </c>
      <c r="C28" s="22">
        <f t="shared" si="6"/>
        <v>18.027999999999999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7.5375067999999992</v>
      </c>
      <c r="K28" s="23">
        <v>4.3086919999999989</v>
      </c>
      <c r="L28" s="23">
        <v>0</v>
      </c>
      <c r="M28" s="23">
        <v>0.91762519999999981</v>
      </c>
      <c r="N28" s="23">
        <v>5.2641759999999991</v>
      </c>
      <c r="O28" s="23">
        <f t="shared" si="8"/>
        <v>18.027999999999999</v>
      </c>
      <c r="P28" s="24"/>
      <c r="Q28" s="81">
        <f t="shared" si="9"/>
        <v>18.027999999999999</v>
      </c>
      <c r="S28" s="78">
        <f t="shared" si="1"/>
        <v>7.5375067999999992</v>
      </c>
      <c r="T28" s="78">
        <f t="shared" si="2"/>
        <v>4.3086919999999989</v>
      </c>
      <c r="U28" s="78">
        <f t="shared" si="3"/>
        <v>0</v>
      </c>
      <c r="V28" s="78">
        <f t="shared" si="4"/>
        <v>0.91762519999999981</v>
      </c>
      <c r="W28" s="78">
        <f t="shared" si="5"/>
        <v>5.2641759999999991</v>
      </c>
    </row>
    <row r="29" spans="1:23">
      <c r="A29" s="8" t="s">
        <v>71</v>
      </c>
      <c r="B29" s="22">
        <v>19.103999999999999</v>
      </c>
      <c r="C29" s="22">
        <f t="shared" si="6"/>
        <v>19.103999999999999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7.9873823999999987</v>
      </c>
      <c r="K29" s="23">
        <v>4.5658559999999984</v>
      </c>
      <c r="L29" s="23">
        <v>0</v>
      </c>
      <c r="M29" s="23">
        <v>0.97239359999999975</v>
      </c>
      <c r="N29" s="23">
        <v>5.5783679999999984</v>
      </c>
      <c r="O29" s="23">
        <f t="shared" si="8"/>
        <v>19.103999999999999</v>
      </c>
      <c r="P29" s="24"/>
      <c r="Q29" s="81">
        <f t="shared" si="9"/>
        <v>19.103999999999999</v>
      </c>
      <c r="S29" s="78">
        <f t="shared" si="1"/>
        <v>7.9873823999999987</v>
      </c>
      <c r="T29" s="78">
        <f t="shared" si="2"/>
        <v>4.5658559999999984</v>
      </c>
      <c r="U29" s="78">
        <f t="shared" si="3"/>
        <v>0</v>
      </c>
      <c r="V29" s="78">
        <f t="shared" si="4"/>
        <v>0.97239359999999975</v>
      </c>
      <c r="W29" s="78">
        <f t="shared" si="5"/>
        <v>5.5783679999999984</v>
      </c>
    </row>
    <row r="30" spans="1:23">
      <c r="A30" s="8" t="s">
        <v>72</v>
      </c>
      <c r="B30" s="22">
        <v>18.760000000000002</v>
      </c>
      <c r="C30" s="22">
        <f t="shared" si="6"/>
        <v>18.760000000000002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7.8435559999999995</v>
      </c>
      <c r="K30" s="23">
        <v>4.4836399999999994</v>
      </c>
      <c r="L30" s="23">
        <v>0</v>
      </c>
      <c r="M30" s="23">
        <v>0.95488399999999984</v>
      </c>
      <c r="N30" s="23">
        <v>5.4779199999999992</v>
      </c>
      <c r="O30" s="23">
        <f t="shared" si="8"/>
        <v>18.760000000000002</v>
      </c>
      <c r="P30" s="24"/>
      <c r="Q30" s="81">
        <f t="shared" si="9"/>
        <v>18.760000000000002</v>
      </c>
      <c r="S30" s="78">
        <f t="shared" si="1"/>
        <v>7.8435559999999995</v>
      </c>
      <c r="T30" s="78">
        <f t="shared" si="2"/>
        <v>4.4836399999999994</v>
      </c>
      <c r="U30" s="78">
        <f t="shared" si="3"/>
        <v>0</v>
      </c>
      <c r="V30" s="78">
        <f t="shared" si="4"/>
        <v>0.95488399999999984</v>
      </c>
      <c r="W30" s="78">
        <f t="shared" si="5"/>
        <v>5.4779199999999992</v>
      </c>
    </row>
    <row r="31" spans="1:23">
      <c r="A31" s="8" t="s">
        <v>73</v>
      </c>
      <c r="B31" s="22">
        <v>18.872</v>
      </c>
      <c r="C31" s="22">
        <f t="shared" si="6"/>
        <v>18.872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7.8903831999999987</v>
      </c>
      <c r="K31" s="23">
        <v>4.5104079999999991</v>
      </c>
      <c r="L31" s="23">
        <v>0</v>
      </c>
      <c r="M31" s="23">
        <v>0.96058479999999991</v>
      </c>
      <c r="N31" s="23">
        <v>5.5106239999999991</v>
      </c>
      <c r="O31" s="23">
        <f t="shared" si="8"/>
        <v>18.872</v>
      </c>
      <c r="P31" s="24"/>
      <c r="Q31" s="81">
        <f t="shared" si="9"/>
        <v>18.872</v>
      </c>
      <c r="S31" s="78">
        <f t="shared" si="1"/>
        <v>7.8903831999999987</v>
      </c>
      <c r="T31" s="78">
        <f t="shared" si="2"/>
        <v>4.5104079999999991</v>
      </c>
      <c r="U31" s="78">
        <f t="shared" si="3"/>
        <v>0</v>
      </c>
      <c r="V31" s="78">
        <f t="shared" si="4"/>
        <v>0.96058479999999991</v>
      </c>
      <c r="W31" s="78">
        <f t="shared" si="5"/>
        <v>5.5106239999999991</v>
      </c>
    </row>
    <row r="32" spans="1:23">
      <c r="A32" s="8" t="s">
        <v>74</v>
      </c>
      <c r="B32" s="22">
        <v>18.507999999999999</v>
      </c>
      <c r="C32" s="22">
        <f t="shared" si="6"/>
        <v>18.507999999999999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7.7381947999999987</v>
      </c>
      <c r="K32" s="23">
        <v>4.423411999999999</v>
      </c>
      <c r="L32" s="23">
        <v>0</v>
      </c>
      <c r="M32" s="23">
        <v>0.94205719999999982</v>
      </c>
      <c r="N32" s="23">
        <v>5.4043359999999989</v>
      </c>
      <c r="O32" s="23">
        <f t="shared" si="8"/>
        <v>18.507999999999999</v>
      </c>
      <c r="P32" s="24"/>
      <c r="Q32" s="81">
        <f t="shared" si="9"/>
        <v>18.507999999999999</v>
      </c>
      <c r="S32" s="78">
        <f t="shared" si="1"/>
        <v>7.7381947999999987</v>
      </c>
      <c r="T32" s="78">
        <f t="shared" si="2"/>
        <v>4.423411999999999</v>
      </c>
      <c r="U32" s="78">
        <f t="shared" si="3"/>
        <v>0</v>
      </c>
      <c r="V32" s="78">
        <f t="shared" si="4"/>
        <v>0.94205719999999982</v>
      </c>
      <c r="W32" s="78">
        <f t="shared" si="5"/>
        <v>5.4043359999999989</v>
      </c>
    </row>
    <row r="33" spans="1:23">
      <c r="A33" s="8" t="s">
        <v>75</v>
      </c>
      <c r="B33" s="22">
        <v>17.547999999999998</v>
      </c>
      <c r="C33" s="22">
        <f t="shared" si="6"/>
        <v>17.547999999999998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7.3368187999999988</v>
      </c>
      <c r="K33" s="23">
        <v>4.1939719999999987</v>
      </c>
      <c r="L33" s="23">
        <v>0</v>
      </c>
      <c r="M33" s="23">
        <v>0.8931931999999998</v>
      </c>
      <c r="N33" s="23">
        <v>5.1240159999999983</v>
      </c>
      <c r="O33" s="23">
        <f t="shared" si="8"/>
        <v>17.547999999999998</v>
      </c>
      <c r="P33" s="24"/>
      <c r="Q33" s="81">
        <f t="shared" si="9"/>
        <v>17.547999999999998</v>
      </c>
      <c r="S33" s="78">
        <f t="shared" si="1"/>
        <v>7.3368187999999988</v>
      </c>
      <c r="T33" s="78">
        <f t="shared" si="2"/>
        <v>4.1939719999999987</v>
      </c>
      <c r="U33" s="78">
        <f t="shared" si="3"/>
        <v>0</v>
      </c>
      <c r="V33" s="78">
        <f t="shared" si="4"/>
        <v>0.8931931999999998</v>
      </c>
      <c r="W33" s="78">
        <f t="shared" si="5"/>
        <v>5.1240159999999983</v>
      </c>
    </row>
    <row r="34" spans="1:23">
      <c r="A34" s="8" t="s">
        <v>76</v>
      </c>
      <c r="B34" s="22">
        <v>17.356000000000002</v>
      </c>
      <c r="C34" s="22">
        <f t="shared" si="6"/>
        <v>17.356000000000002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7.2565435999999996</v>
      </c>
      <c r="K34" s="23">
        <v>4.1480839999999999</v>
      </c>
      <c r="L34" s="23">
        <v>0</v>
      </c>
      <c r="M34" s="23">
        <v>0.88342039999999999</v>
      </c>
      <c r="N34" s="23">
        <v>5.0679519999999991</v>
      </c>
      <c r="O34" s="23">
        <f t="shared" si="8"/>
        <v>17.356000000000002</v>
      </c>
      <c r="P34" s="24"/>
      <c r="Q34" s="81">
        <f t="shared" si="9"/>
        <v>17.356000000000002</v>
      </c>
      <c r="S34" s="78">
        <f t="shared" si="1"/>
        <v>7.2565435999999996</v>
      </c>
      <c r="T34" s="78">
        <f t="shared" si="2"/>
        <v>4.1480839999999999</v>
      </c>
      <c r="U34" s="78">
        <f t="shared" si="3"/>
        <v>0</v>
      </c>
      <c r="V34" s="78">
        <f t="shared" si="4"/>
        <v>0.88342039999999999</v>
      </c>
      <c r="W34" s="78">
        <f t="shared" si="5"/>
        <v>5.0679519999999991</v>
      </c>
    </row>
    <row r="35" spans="1:23">
      <c r="A35" s="8" t="s">
        <v>77</v>
      </c>
      <c r="B35" s="22">
        <v>18.315999999999999</v>
      </c>
      <c r="C35" s="22">
        <f t="shared" si="6"/>
        <v>18.315999999999999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7.6579195999999987</v>
      </c>
      <c r="K35" s="23">
        <v>4.3775239999999993</v>
      </c>
      <c r="L35" s="23">
        <v>0</v>
      </c>
      <c r="M35" s="23">
        <v>0.93228439999999979</v>
      </c>
      <c r="N35" s="23">
        <v>5.3482719999999988</v>
      </c>
      <c r="O35" s="23">
        <f t="shared" si="8"/>
        <v>18.315999999999999</v>
      </c>
      <c r="P35" s="24"/>
      <c r="Q35" s="81">
        <f t="shared" si="9"/>
        <v>18.315999999999999</v>
      </c>
      <c r="S35" s="78">
        <f t="shared" si="1"/>
        <v>7.6579195999999987</v>
      </c>
      <c r="T35" s="78">
        <f t="shared" si="2"/>
        <v>4.3775239999999993</v>
      </c>
      <c r="U35" s="78">
        <f t="shared" si="3"/>
        <v>0</v>
      </c>
      <c r="V35" s="78">
        <f t="shared" si="4"/>
        <v>0.93228439999999979</v>
      </c>
      <c r="W35" s="78">
        <f t="shared" si="5"/>
        <v>5.3482719999999988</v>
      </c>
    </row>
    <row r="36" spans="1:23">
      <c r="A36" s="8" t="s">
        <v>78</v>
      </c>
      <c r="B36" s="22">
        <v>19.391999999999999</v>
      </c>
      <c r="C36" s="22">
        <f t="shared" si="6"/>
        <v>19.391999999999999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8.1077952</v>
      </c>
      <c r="K36" s="23">
        <v>4.6346879999999988</v>
      </c>
      <c r="L36" s="23">
        <v>0</v>
      </c>
      <c r="M36" s="23">
        <v>0.98705279999999973</v>
      </c>
      <c r="N36" s="23">
        <v>5.6624639999999991</v>
      </c>
      <c r="O36" s="23">
        <f t="shared" si="8"/>
        <v>19.391999999999999</v>
      </c>
      <c r="P36" s="24"/>
      <c r="Q36" s="81">
        <f t="shared" si="9"/>
        <v>19.391999999999999</v>
      </c>
      <c r="S36" s="78">
        <f t="shared" si="1"/>
        <v>8.1077952</v>
      </c>
      <c r="T36" s="78">
        <f t="shared" si="2"/>
        <v>4.6346879999999988</v>
      </c>
      <c r="U36" s="78">
        <f t="shared" si="3"/>
        <v>0</v>
      </c>
      <c r="V36" s="78">
        <f t="shared" si="4"/>
        <v>0.98705279999999973</v>
      </c>
      <c r="W36" s="78">
        <f t="shared" si="5"/>
        <v>5.6624639999999991</v>
      </c>
    </row>
    <row r="37" spans="1:23">
      <c r="A37" s="8" t="s">
        <v>79</v>
      </c>
      <c r="B37" s="22">
        <v>19.584</v>
      </c>
      <c r="C37" s="22">
        <f t="shared" si="6"/>
        <v>19.584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8.1880703999999991</v>
      </c>
      <c r="K37" s="23">
        <v>4.6805759999999994</v>
      </c>
      <c r="L37" s="23">
        <v>0</v>
      </c>
      <c r="M37" s="23">
        <v>0.99682559999999976</v>
      </c>
      <c r="N37" s="23">
        <v>5.7185279999999992</v>
      </c>
      <c r="O37" s="23">
        <f t="shared" si="8"/>
        <v>19.584</v>
      </c>
      <c r="P37" s="24"/>
      <c r="Q37" s="81">
        <f t="shared" si="9"/>
        <v>19.584</v>
      </c>
      <c r="S37" s="78">
        <f t="shared" si="1"/>
        <v>8.1880703999999991</v>
      </c>
      <c r="T37" s="78">
        <f t="shared" si="2"/>
        <v>4.6805759999999994</v>
      </c>
      <c r="U37" s="78">
        <f t="shared" si="3"/>
        <v>0</v>
      </c>
      <c r="V37" s="78">
        <f t="shared" si="4"/>
        <v>0.99682559999999976</v>
      </c>
      <c r="W37" s="78">
        <f t="shared" si="5"/>
        <v>5.7185279999999992</v>
      </c>
    </row>
    <row r="38" spans="1:23">
      <c r="A38" s="8" t="s">
        <v>80</v>
      </c>
      <c r="B38" s="22">
        <v>18.72</v>
      </c>
      <c r="C38" s="22">
        <f t="shared" si="6"/>
        <v>18.72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7.8268319999999987</v>
      </c>
      <c r="K38" s="23">
        <v>4.4740799999999989</v>
      </c>
      <c r="L38" s="23">
        <v>0</v>
      </c>
      <c r="M38" s="23">
        <v>0.95284799999999981</v>
      </c>
      <c r="N38" s="23">
        <v>5.4662399999999982</v>
      </c>
      <c r="O38" s="23">
        <f t="shared" si="8"/>
        <v>18.72</v>
      </c>
      <c r="P38" s="24"/>
      <c r="Q38" s="81">
        <f t="shared" si="9"/>
        <v>18.72</v>
      </c>
      <c r="S38" s="78">
        <f t="shared" si="1"/>
        <v>7.8268319999999987</v>
      </c>
      <c r="T38" s="78">
        <f t="shared" si="2"/>
        <v>4.4740799999999989</v>
      </c>
      <c r="U38" s="78">
        <f t="shared" si="3"/>
        <v>0</v>
      </c>
      <c r="V38" s="78">
        <f t="shared" si="4"/>
        <v>0.95284799999999981</v>
      </c>
      <c r="W38" s="78">
        <f t="shared" si="5"/>
        <v>5.4662399999999982</v>
      </c>
    </row>
    <row r="39" spans="1:23">
      <c r="A39" s="8" t="s">
        <v>81</v>
      </c>
      <c r="B39" s="22">
        <v>17.876000000000001</v>
      </c>
      <c r="C39" s="22">
        <f t="shared" si="6"/>
        <v>17.876000000000001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7.4739555999999991</v>
      </c>
      <c r="K39" s="23">
        <v>4.2723639999999996</v>
      </c>
      <c r="L39" s="23">
        <v>0</v>
      </c>
      <c r="M39" s="23">
        <v>0.90988839999999993</v>
      </c>
      <c r="N39" s="23">
        <v>5.2197919999999991</v>
      </c>
      <c r="O39" s="23">
        <f t="shared" si="8"/>
        <v>17.876000000000001</v>
      </c>
      <c r="P39" s="24"/>
      <c r="Q39" s="81">
        <f t="shared" si="9"/>
        <v>17.876000000000001</v>
      </c>
      <c r="S39" s="78">
        <f t="shared" si="1"/>
        <v>7.4739555999999991</v>
      </c>
      <c r="T39" s="78">
        <f t="shared" si="2"/>
        <v>4.2723639999999996</v>
      </c>
      <c r="U39" s="78">
        <f t="shared" si="3"/>
        <v>0</v>
      </c>
      <c r="V39" s="78">
        <f t="shared" si="4"/>
        <v>0.90988839999999993</v>
      </c>
      <c r="W39" s="78">
        <f t="shared" si="5"/>
        <v>5.2197919999999991</v>
      </c>
    </row>
    <row r="40" spans="1:23">
      <c r="A40" s="8" t="s">
        <v>82</v>
      </c>
      <c r="B40" s="22">
        <v>18.088000000000001</v>
      </c>
      <c r="C40" s="22">
        <f t="shared" si="6"/>
        <v>18.088000000000001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7.5625928</v>
      </c>
      <c r="K40" s="23">
        <v>4.3230319999999995</v>
      </c>
      <c r="L40" s="23">
        <v>0</v>
      </c>
      <c r="M40" s="23">
        <v>0.92067919999999992</v>
      </c>
      <c r="N40" s="23">
        <v>5.2816960000000002</v>
      </c>
      <c r="O40" s="23">
        <f t="shared" si="8"/>
        <v>18.088000000000001</v>
      </c>
      <c r="P40" s="24"/>
      <c r="Q40" s="81">
        <f t="shared" si="9"/>
        <v>18.088000000000001</v>
      </c>
      <c r="S40" s="78">
        <f t="shared" si="1"/>
        <v>7.5625928</v>
      </c>
      <c r="T40" s="78">
        <f t="shared" si="2"/>
        <v>4.3230319999999995</v>
      </c>
      <c r="U40" s="78">
        <f t="shared" si="3"/>
        <v>0</v>
      </c>
      <c r="V40" s="78">
        <f t="shared" si="4"/>
        <v>0.92067919999999992</v>
      </c>
      <c r="W40" s="78">
        <f t="shared" si="5"/>
        <v>5.2816960000000002</v>
      </c>
    </row>
    <row r="41" spans="1:23">
      <c r="A41" s="8" t="s">
        <v>83</v>
      </c>
      <c r="B41" s="22">
        <v>18.603999999999999</v>
      </c>
      <c r="C41" s="22">
        <f t="shared" si="6"/>
        <v>18.603999999999999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7.7783323999999991</v>
      </c>
      <c r="K41" s="23">
        <v>4.4463559999999989</v>
      </c>
      <c r="L41" s="23">
        <v>0</v>
      </c>
      <c r="M41" s="23">
        <v>0.94694359999999977</v>
      </c>
      <c r="N41" s="23">
        <v>5.4323679999999994</v>
      </c>
      <c r="O41" s="23">
        <f t="shared" si="8"/>
        <v>18.603999999999999</v>
      </c>
      <c r="P41" s="24"/>
      <c r="Q41" s="81">
        <f t="shared" si="9"/>
        <v>18.603999999999999</v>
      </c>
      <c r="S41" s="78">
        <f t="shared" si="1"/>
        <v>7.7783323999999991</v>
      </c>
      <c r="T41" s="78">
        <f t="shared" si="2"/>
        <v>4.4463559999999989</v>
      </c>
      <c r="U41" s="78">
        <f t="shared" si="3"/>
        <v>0</v>
      </c>
      <c r="V41" s="78">
        <f t="shared" si="4"/>
        <v>0.94694359999999977</v>
      </c>
      <c r="W41" s="78">
        <f t="shared" si="5"/>
        <v>5.4323679999999994</v>
      </c>
    </row>
    <row r="42" spans="1:23">
      <c r="A42" s="8" t="s">
        <v>84</v>
      </c>
      <c r="B42" s="22">
        <v>18.452000000000002</v>
      </c>
      <c r="C42" s="22">
        <f t="shared" si="6"/>
        <v>18.452000000000002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7.7147812</v>
      </c>
      <c r="K42" s="23">
        <v>4.4100279999999996</v>
      </c>
      <c r="L42" s="23">
        <v>0</v>
      </c>
      <c r="M42" s="23">
        <v>0.9392067999999999</v>
      </c>
      <c r="N42" s="23">
        <v>5.3879839999999994</v>
      </c>
      <c r="O42" s="23">
        <f t="shared" si="8"/>
        <v>18.452000000000002</v>
      </c>
      <c r="P42" s="24"/>
      <c r="Q42" s="81">
        <f t="shared" si="9"/>
        <v>18.452000000000002</v>
      </c>
      <c r="S42" s="78">
        <f t="shared" si="1"/>
        <v>7.7147812</v>
      </c>
      <c r="T42" s="78">
        <f t="shared" si="2"/>
        <v>4.4100279999999996</v>
      </c>
      <c r="U42" s="78">
        <f t="shared" si="3"/>
        <v>0</v>
      </c>
      <c r="V42" s="78">
        <f t="shared" si="4"/>
        <v>0.9392067999999999</v>
      </c>
      <c r="W42" s="78">
        <f t="shared" si="5"/>
        <v>5.3879839999999994</v>
      </c>
    </row>
    <row r="43" spans="1:23">
      <c r="A43" s="8" t="s">
        <v>85</v>
      </c>
      <c r="B43" s="22">
        <v>18.411999999999999</v>
      </c>
      <c r="C43" s="22">
        <f t="shared" si="6"/>
        <v>18.411999999999999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7.6980571999999983</v>
      </c>
      <c r="K43" s="23">
        <v>4.4004679999999992</v>
      </c>
      <c r="L43" s="23">
        <v>0</v>
      </c>
      <c r="M43" s="23">
        <v>0.93717079999999986</v>
      </c>
      <c r="N43" s="23">
        <v>5.3763039999999993</v>
      </c>
      <c r="O43" s="23">
        <f t="shared" si="8"/>
        <v>18.411999999999999</v>
      </c>
      <c r="P43" s="24"/>
      <c r="Q43" s="81">
        <f t="shared" si="9"/>
        <v>18.411999999999999</v>
      </c>
      <c r="S43" s="78">
        <f t="shared" si="1"/>
        <v>7.6980571999999983</v>
      </c>
      <c r="T43" s="78">
        <f t="shared" si="2"/>
        <v>4.4004679999999992</v>
      </c>
      <c r="U43" s="78">
        <f t="shared" si="3"/>
        <v>0</v>
      </c>
      <c r="V43" s="78">
        <f t="shared" si="4"/>
        <v>0.93717079999999986</v>
      </c>
      <c r="W43" s="78">
        <f t="shared" si="5"/>
        <v>5.3763039999999993</v>
      </c>
    </row>
    <row r="44" spans="1:23">
      <c r="A44" s="8" t="s">
        <v>86</v>
      </c>
      <c r="B44" s="22">
        <v>18.335999999999999</v>
      </c>
      <c r="C44" s="22">
        <f t="shared" si="6"/>
        <v>18.335999999999999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7.6662815999999987</v>
      </c>
      <c r="K44" s="23">
        <v>4.3823039999999986</v>
      </c>
      <c r="L44" s="23">
        <v>0</v>
      </c>
      <c r="M44" s="23">
        <v>0.93330239999999975</v>
      </c>
      <c r="N44" s="23">
        <v>5.354111999999998</v>
      </c>
      <c r="O44" s="23">
        <f t="shared" si="8"/>
        <v>18.335999999999999</v>
      </c>
      <c r="P44" s="24"/>
      <c r="Q44" s="81">
        <f t="shared" si="9"/>
        <v>18.335999999999999</v>
      </c>
      <c r="S44" s="78">
        <f t="shared" si="1"/>
        <v>7.6662815999999987</v>
      </c>
      <c r="T44" s="78">
        <f t="shared" si="2"/>
        <v>4.3823039999999986</v>
      </c>
      <c r="U44" s="78">
        <f t="shared" si="3"/>
        <v>0</v>
      </c>
      <c r="V44" s="78">
        <f t="shared" si="4"/>
        <v>0.93330239999999975</v>
      </c>
      <c r="W44" s="78">
        <f t="shared" si="5"/>
        <v>5.354111999999998</v>
      </c>
    </row>
    <row r="45" spans="1:23">
      <c r="A45" s="8" t="s">
        <v>87</v>
      </c>
      <c r="B45" s="22">
        <v>18.835999999999999</v>
      </c>
      <c r="C45" s="22">
        <f t="shared" si="6"/>
        <v>18.835999999999999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7.8753315999999982</v>
      </c>
      <c r="K45" s="23">
        <v>4.501803999999999</v>
      </c>
      <c r="L45" s="23">
        <v>0</v>
      </c>
      <c r="M45" s="23">
        <v>0.95875239999999973</v>
      </c>
      <c r="N45" s="23">
        <v>5.5001119999999988</v>
      </c>
      <c r="O45" s="23">
        <f t="shared" si="8"/>
        <v>18.835999999999999</v>
      </c>
      <c r="P45" s="24"/>
      <c r="Q45" s="81">
        <f t="shared" si="9"/>
        <v>18.835999999999999</v>
      </c>
      <c r="S45" s="78">
        <f t="shared" si="1"/>
        <v>7.8753315999999982</v>
      </c>
      <c r="T45" s="78">
        <f t="shared" si="2"/>
        <v>4.501803999999999</v>
      </c>
      <c r="U45" s="78">
        <f t="shared" si="3"/>
        <v>0</v>
      </c>
      <c r="V45" s="78">
        <f t="shared" si="4"/>
        <v>0.95875239999999973</v>
      </c>
      <c r="W45" s="78">
        <f t="shared" si="5"/>
        <v>5.5001119999999988</v>
      </c>
    </row>
    <row r="46" spans="1:23">
      <c r="A46" s="8" t="s">
        <v>88</v>
      </c>
      <c r="B46" s="22">
        <v>17.28</v>
      </c>
      <c r="C46" s="22">
        <f t="shared" si="6"/>
        <v>17.28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7.2247680000000001</v>
      </c>
      <c r="K46" s="23">
        <v>4.1299199999999994</v>
      </c>
      <c r="L46" s="23">
        <v>0</v>
      </c>
      <c r="M46" s="23">
        <v>0.87955199999999989</v>
      </c>
      <c r="N46" s="23">
        <v>5.0457599999999996</v>
      </c>
      <c r="O46" s="23">
        <f t="shared" si="8"/>
        <v>17.28</v>
      </c>
      <c r="P46" s="24"/>
      <c r="Q46" s="81">
        <f t="shared" si="9"/>
        <v>17.28</v>
      </c>
      <c r="S46" s="78">
        <f t="shared" si="1"/>
        <v>7.2247680000000001</v>
      </c>
      <c r="T46" s="78">
        <f t="shared" si="2"/>
        <v>4.1299199999999994</v>
      </c>
      <c r="U46" s="78">
        <f t="shared" si="3"/>
        <v>0</v>
      </c>
      <c r="V46" s="78">
        <f t="shared" si="4"/>
        <v>0.87955199999999989</v>
      </c>
      <c r="W46" s="78">
        <f t="shared" si="5"/>
        <v>5.0457599999999996</v>
      </c>
    </row>
    <row r="47" spans="1:23">
      <c r="A47" s="8" t="s">
        <v>89</v>
      </c>
      <c r="B47" s="22">
        <v>17.204000000000001</v>
      </c>
      <c r="C47" s="22">
        <f t="shared" si="6"/>
        <v>17.204000000000001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7.1929923999999996</v>
      </c>
      <c r="K47" s="23">
        <v>4.1117559999999989</v>
      </c>
      <c r="L47" s="23">
        <v>0</v>
      </c>
      <c r="M47" s="23">
        <v>0.8756835999999999</v>
      </c>
      <c r="N47" s="23">
        <v>5.0235679999999991</v>
      </c>
      <c r="O47" s="23">
        <f t="shared" si="8"/>
        <v>17.204000000000001</v>
      </c>
      <c r="P47" s="24"/>
      <c r="Q47" s="81">
        <f t="shared" si="9"/>
        <v>17.204000000000001</v>
      </c>
      <c r="S47" s="78">
        <f t="shared" si="1"/>
        <v>7.1929923999999996</v>
      </c>
      <c r="T47" s="78">
        <f t="shared" si="2"/>
        <v>4.1117559999999989</v>
      </c>
      <c r="U47" s="78">
        <f t="shared" si="3"/>
        <v>0</v>
      </c>
      <c r="V47" s="78">
        <f t="shared" si="4"/>
        <v>0.8756835999999999</v>
      </c>
      <c r="W47" s="78">
        <f t="shared" si="5"/>
        <v>5.0235679999999991</v>
      </c>
    </row>
    <row r="48" spans="1:23">
      <c r="A48" s="8" t="s">
        <v>90</v>
      </c>
      <c r="B48" s="22">
        <v>18.103999999999999</v>
      </c>
      <c r="C48" s="22">
        <f t="shared" si="6"/>
        <v>18.103999999999999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7.5692823999999987</v>
      </c>
      <c r="K48" s="23">
        <v>4.3268559999999994</v>
      </c>
      <c r="L48" s="23">
        <v>0</v>
      </c>
      <c r="M48" s="23">
        <v>0.92149359999999969</v>
      </c>
      <c r="N48" s="23">
        <v>5.2863679999999995</v>
      </c>
      <c r="O48" s="23">
        <f t="shared" si="8"/>
        <v>18.103999999999999</v>
      </c>
      <c r="P48" s="24"/>
      <c r="Q48" s="81">
        <f t="shared" si="9"/>
        <v>18.103999999999999</v>
      </c>
      <c r="S48" s="78">
        <f t="shared" si="1"/>
        <v>7.5692823999999987</v>
      </c>
      <c r="T48" s="78">
        <f t="shared" si="2"/>
        <v>4.3268559999999994</v>
      </c>
      <c r="U48" s="78">
        <f t="shared" si="3"/>
        <v>0</v>
      </c>
      <c r="V48" s="78">
        <f t="shared" si="4"/>
        <v>0.92149359999999969</v>
      </c>
      <c r="W48" s="78">
        <f t="shared" si="5"/>
        <v>5.2863679999999995</v>
      </c>
    </row>
    <row r="49" spans="1:23">
      <c r="A49" s="8" t="s">
        <v>91</v>
      </c>
      <c r="B49" s="22">
        <v>17.568000000000001</v>
      </c>
      <c r="C49" s="22">
        <f t="shared" si="6"/>
        <v>17.568000000000001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7.3451807999999996</v>
      </c>
      <c r="K49" s="23">
        <v>4.1987519999999998</v>
      </c>
      <c r="L49" s="23">
        <v>0</v>
      </c>
      <c r="M49" s="23">
        <v>0.89421119999999987</v>
      </c>
      <c r="N49" s="23">
        <v>5.1298559999999993</v>
      </c>
      <c r="O49" s="23">
        <f t="shared" si="8"/>
        <v>17.568000000000001</v>
      </c>
      <c r="P49" s="24"/>
      <c r="Q49" s="81">
        <f t="shared" si="9"/>
        <v>17.568000000000001</v>
      </c>
      <c r="S49" s="78">
        <f t="shared" si="1"/>
        <v>7.3451807999999996</v>
      </c>
      <c r="T49" s="78">
        <f t="shared" si="2"/>
        <v>4.1987519999999998</v>
      </c>
      <c r="U49" s="78">
        <f t="shared" si="3"/>
        <v>0</v>
      </c>
      <c r="V49" s="78">
        <f t="shared" si="4"/>
        <v>0.89421119999999987</v>
      </c>
      <c r="W49" s="78">
        <f t="shared" si="5"/>
        <v>5.1298559999999993</v>
      </c>
    </row>
    <row r="50" spans="1:23">
      <c r="A50" s="8" t="s">
        <v>92</v>
      </c>
      <c r="B50" s="22">
        <v>17.512</v>
      </c>
      <c r="C50" s="22">
        <f t="shared" si="6"/>
        <v>17.512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7.3217671999999991</v>
      </c>
      <c r="K50" s="23">
        <v>4.1853679999999995</v>
      </c>
      <c r="L50" s="23">
        <v>0</v>
      </c>
      <c r="M50" s="23">
        <v>0.89136079999999995</v>
      </c>
      <c r="N50" s="23">
        <v>5.1135039999999989</v>
      </c>
      <c r="O50" s="23">
        <f t="shared" si="8"/>
        <v>17.512</v>
      </c>
      <c r="P50" s="24"/>
      <c r="Q50" s="81">
        <f t="shared" si="9"/>
        <v>17.512</v>
      </c>
      <c r="S50" s="78">
        <f t="shared" si="1"/>
        <v>7.3217671999999991</v>
      </c>
      <c r="T50" s="78">
        <f t="shared" si="2"/>
        <v>4.1853679999999995</v>
      </c>
      <c r="U50" s="78">
        <f t="shared" si="3"/>
        <v>0</v>
      </c>
      <c r="V50" s="78">
        <f t="shared" si="4"/>
        <v>0.89136079999999995</v>
      </c>
      <c r="W50" s="78">
        <f t="shared" si="5"/>
        <v>5.1135039999999989</v>
      </c>
    </row>
    <row r="51" spans="1:23">
      <c r="A51" s="8" t="s">
        <v>93</v>
      </c>
      <c r="B51" s="22">
        <v>17.876000000000001</v>
      </c>
      <c r="C51" s="22">
        <f t="shared" si="6"/>
        <v>17.876000000000001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7.4739555999999991</v>
      </c>
      <c r="K51" s="23">
        <v>4.2723639999999996</v>
      </c>
      <c r="L51" s="23">
        <v>0</v>
      </c>
      <c r="M51" s="23">
        <v>0.90988839999999993</v>
      </c>
      <c r="N51" s="23">
        <v>5.2197919999999991</v>
      </c>
      <c r="O51" s="23">
        <f t="shared" si="8"/>
        <v>17.876000000000001</v>
      </c>
      <c r="P51" s="24"/>
      <c r="Q51" s="81">
        <f t="shared" si="9"/>
        <v>17.876000000000001</v>
      </c>
      <c r="S51" s="78">
        <f t="shared" si="1"/>
        <v>7.4739555999999991</v>
      </c>
      <c r="T51" s="78">
        <f t="shared" si="2"/>
        <v>4.2723639999999996</v>
      </c>
      <c r="U51" s="78">
        <f t="shared" si="3"/>
        <v>0</v>
      </c>
      <c r="V51" s="78">
        <f t="shared" si="4"/>
        <v>0.90988839999999993</v>
      </c>
      <c r="W51" s="78">
        <f t="shared" si="5"/>
        <v>5.2197919999999991</v>
      </c>
    </row>
    <row r="52" spans="1:23">
      <c r="A52" s="8" t="s">
        <v>94</v>
      </c>
      <c r="B52" s="22">
        <v>17.78</v>
      </c>
      <c r="C52" s="22">
        <f t="shared" si="6"/>
        <v>17.78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7.4338180000000005</v>
      </c>
      <c r="K52" s="23">
        <v>4.2494199999999998</v>
      </c>
      <c r="L52" s="23">
        <v>0</v>
      </c>
      <c r="M52" s="23">
        <v>0.90500199999999997</v>
      </c>
      <c r="N52" s="23">
        <v>5.1917599999999995</v>
      </c>
      <c r="O52" s="23">
        <f t="shared" si="8"/>
        <v>17.78</v>
      </c>
      <c r="P52" s="24"/>
      <c r="Q52" s="81">
        <f t="shared" si="9"/>
        <v>17.78</v>
      </c>
      <c r="S52" s="78">
        <f t="shared" si="1"/>
        <v>7.4338180000000005</v>
      </c>
      <c r="T52" s="78">
        <f t="shared" si="2"/>
        <v>4.2494199999999998</v>
      </c>
      <c r="U52" s="78">
        <f t="shared" si="3"/>
        <v>0</v>
      </c>
      <c r="V52" s="78">
        <f t="shared" si="4"/>
        <v>0.90500199999999997</v>
      </c>
      <c r="W52" s="78">
        <f t="shared" si="5"/>
        <v>5.1917599999999995</v>
      </c>
    </row>
    <row r="53" spans="1:23">
      <c r="A53" s="8" t="s">
        <v>95</v>
      </c>
      <c r="B53" s="22">
        <v>18.164000000000001</v>
      </c>
      <c r="C53" s="22">
        <f t="shared" si="6"/>
        <v>18.164000000000001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7.5943683999999996</v>
      </c>
      <c r="K53" s="23">
        <v>4.3411959999999992</v>
      </c>
      <c r="L53" s="23">
        <v>0</v>
      </c>
      <c r="M53" s="23">
        <v>0.92454759999999991</v>
      </c>
      <c r="N53" s="23">
        <v>5.3038879999999997</v>
      </c>
      <c r="O53" s="23">
        <f t="shared" si="8"/>
        <v>18.164000000000001</v>
      </c>
      <c r="P53" s="24"/>
      <c r="Q53" s="81">
        <f t="shared" si="9"/>
        <v>18.164000000000001</v>
      </c>
      <c r="S53" s="78">
        <f t="shared" si="1"/>
        <v>7.5943683999999996</v>
      </c>
      <c r="T53" s="78">
        <f t="shared" si="2"/>
        <v>4.3411959999999992</v>
      </c>
      <c r="U53" s="78">
        <f t="shared" si="3"/>
        <v>0</v>
      </c>
      <c r="V53" s="78">
        <f t="shared" si="4"/>
        <v>0.92454759999999991</v>
      </c>
      <c r="W53" s="78">
        <f t="shared" si="5"/>
        <v>5.3038879999999997</v>
      </c>
    </row>
    <row r="54" spans="1:23">
      <c r="A54" s="8" t="s">
        <v>96</v>
      </c>
      <c r="B54" s="22">
        <v>17.568000000000001</v>
      </c>
      <c r="C54" s="22">
        <f t="shared" si="6"/>
        <v>17.568000000000001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7.3451807999999996</v>
      </c>
      <c r="K54" s="23">
        <v>4.1987519999999998</v>
      </c>
      <c r="L54" s="23">
        <v>0</v>
      </c>
      <c r="M54" s="23">
        <v>0.89421119999999987</v>
      </c>
      <c r="N54" s="23">
        <v>5.1298559999999993</v>
      </c>
      <c r="O54" s="23">
        <f t="shared" si="8"/>
        <v>17.568000000000001</v>
      </c>
      <c r="P54" s="24"/>
      <c r="Q54" s="81">
        <f t="shared" si="9"/>
        <v>17.568000000000001</v>
      </c>
      <c r="S54" s="78">
        <f t="shared" si="1"/>
        <v>7.3451807999999996</v>
      </c>
      <c r="T54" s="78">
        <f t="shared" si="2"/>
        <v>4.1987519999999998</v>
      </c>
      <c r="U54" s="78">
        <f t="shared" si="3"/>
        <v>0</v>
      </c>
      <c r="V54" s="78">
        <f t="shared" si="4"/>
        <v>0.89421119999999987</v>
      </c>
      <c r="W54" s="78">
        <f t="shared" si="5"/>
        <v>5.1298559999999993</v>
      </c>
    </row>
    <row r="55" spans="1:23">
      <c r="A55" s="8" t="s">
        <v>97</v>
      </c>
      <c r="B55" s="22">
        <v>18.411999999999999</v>
      </c>
      <c r="C55" s="22">
        <f t="shared" si="6"/>
        <v>18.411999999999999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7.6980571999999983</v>
      </c>
      <c r="K55" s="23">
        <v>4.4004679999999992</v>
      </c>
      <c r="L55" s="23">
        <v>0</v>
      </c>
      <c r="M55" s="23">
        <v>0.93717079999999986</v>
      </c>
      <c r="N55" s="23">
        <v>5.3763039999999993</v>
      </c>
      <c r="O55" s="23">
        <f t="shared" si="8"/>
        <v>18.411999999999999</v>
      </c>
      <c r="P55" s="24"/>
      <c r="Q55" s="81">
        <f t="shared" si="9"/>
        <v>18.411999999999999</v>
      </c>
      <c r="S55" s="78">
        <f t="shared" si="1"/>
        <v>7.6980571999999983</v>
      </c>
      <c r="T55" s="78">
        <f t="shared" si="2"/>
        <v>4.4004679999999992</v>
      </c>
      <c r="U55" s="78">
        <f t="shared" si="3"/>
        <v>0</v>
      </c>
      <c r="V55" s="78">
        <f t="shared" si="4"/>
        <v>0.93717079999999986</v>
      </c>
      <c r="W55" s="78">
        <f t="shared" si="5"/>
        <v>5.3763039999999993</v>
      </c>
    </row>
    <row r="56" spans="1:23">
      <c r="A56" s="8" t="s">
        <v>98</v>
      </c>
      <c r="B56" s="22">
        <v>17.239999999999998</v>
      </c>
      <c r="C56" s="22">
        <f t="shared" si="6"/>
        <v>17.239999999999998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7.2080439999999992</v>
      </c>
      <c r="K56" s="23">
        <v>4.1203599999999989</v>
      </c>
      <c r="L56" s="23">
        <v>0</v>
      </c>
      <c r="M56" s="23">
        <v>0.87751599999999985</v>
      </c>
      <c r="N56" s="23">
        <v>5.0340799999999986</v>
      </c>
      <c r="O56" s="23">
        <f t="shared" si="8"/>
        <v>17.239999999999998</v>
      </c>
      <c r="P56" s="24"/>
      <c r="Q56" s="81">
        <f t="shared" si="9"/>
        <v>17.239999999999998</v>
      </c>
      <c r="S56" s="78">
        <f t="shared" si="1"/>
        <v>7.2080439999999992</v>
      </c>
      <c r="T56" s="78">
        <f t="shared" si="2"/>
        <v>4.1203599999999989</v>
      </c>
      <c r="U56" s="78">
        <f t="shared" si="3"/>
        <v>0</v>
      </c>
      <c r="V56" s="78">
        <f t="shared" si="4"/>
        <v>0.87751599999999985</v>
      </c>
      <c r="W56" s="78">
        <f t="shared" si="5"/>
        <v>5.0340799999999986</v>
      </c>
    </row>
    <row r="57" spans="1:23">
      <c r="A57" s="8" t="s">
        <v>99</v>
      </c>
      <c r="B57" s="22">
        <v>17.8</v>
      </c>
      <c r="C57" s="22">
        <f t="shared" si="6"/>
        <v>17.8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7.4421799999999996</v>
      </c>
      <c r="K57" s="23">
        <v>4.2542</v>
      </c>
      <c r="L57" s="23">
        <v>0</v>
      </c>
      <c r="M57" s="23">
        <v>0.90601999999999994</v>
      </c>
      <c r="N57" s="23">
        <v>5.1975999999999996</v>
      </c>
      <c r="O57" s="23">
        <f t="shared" si="8"/>
        <v>17.8</v>
      </c>
      <c r="P57" s="24"/>
      <c r="Q57" s="81">
        <f t="shared" si="9"/>
        <v>17.8</v>
      </c>
      <c r="S57" s="78">
        <f t="shared" si="1"/>
        <v>7.4421799999999996</v>
      </c>
      <c r="T57" s="78">
        <f t="shared" si="2"/>
        <v>4.2542</v>
      </c>
      <c r="U57" s="78">
        <f t="shared" si="3"/>
        <v>0</v>
      </c>
      <c r="V57" s="78">
        <f t="shared" si="4"/>
        <v>0.90601999999999994</v>
      </c>
      <c r="W57" s="78">
        <f t="shared" si="5"/>
        <v>5.1975999999999996</v>
      </c>
    </row>
    <row r="58" spans="1:23">
      <c r="A58" s="8" t="s">
        <v>100</v>
      </c>
      <c r="B58" s="22">
        <v>18.184000000000001</v>
      </c>
      <c r="C58" s="22">
        <f t="shared" si="6"/>
        <v>18.184000000000001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7.6027303999999996</v>
      </c>
      <c r="K58" s="23">
        <v>4.3459759999999994</v>
      </c>
      <c r="L58" s="23">
        <v>0</v>
      </c>
      <c r="M58" s="23">
        <v>0.92556559999999988</v>
      </c>
      <c r="N58" s="23">
        <v>5.3097279999999989</v>
      </c>
      <c r="O58" s="23">
        <f t="shared" si="8"/>
        <v>18.184000000000001</v>
      </c>
      <c r="P58" s="24"/>
      <c r="Q58" s="81">
        <f t="shared" si="9"/>
        <v>18.184000000000001</v>
      </c>
      <c r="S58" s="78">
        <f t="shared" si="1"/>
        <v>7.6027303999999996</v>
      </c>
      <c r="T58" s="78">
        <f t="shared" si="2"/>
        <v>4.3459759999999994</v>
      </c>
      <c r="U58" s="78">
        <f t="shared" si="3"/>
        <v>0</v>
      </c>
      <c r="V58" s="78">
        <f t="shared" si="4"/>
        <v>0.92556559999999988</v>
      </c>
      <c r="W58" s="78">
        <f t="shared" si="5"/>
        <v>5.3097279999999989</v>
      </c>
    </row>
    <row r="59" spans="1:23">
      <c r="A59" s="8" t="s">
        <v>101</v>
      </c>
      <c r="B59" s="22">
        <v>17.239999999999998</v>
      </c>
      <c r="C59" s="22">
        <f t="shared" si="6"/>
        <v>17.239999999999998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7.2080439999999992</v>
      </c>
      <c r="K59" s="23">
        <v>4.1203599999999989</v>
      </c>
      <c r="L59" s="23">
        <v>0</v>
      </c>
      <c r="M59" s="23">
        <v>0.87751599999999985</v>
      </c>
      <c r="N59" s="23">
        <v>5.0340799999999986</v>
      </c>
      <c r="O59" s="23">
        <f t="shared" si="8"/>
        <v>17.239999999999998</v>
      </c>
      <c r="P59" s="24"/>
      <c r="Q59" s="81">
        <f t="shared" si="9"/>
        <v>17.239999999999998</v>
      </c>
      <c r="S59" s="78">
        <f t="shared" si="1"/>
        <v>7.2080439999999992</v>
      </c>
      <c r="T59" s="78">
        <f t="shared" si="2"/>
        <v>4.1203599999999989</v>
      </c>
      <c r="U59" s="78">
        <f t="shared" si="3"/>
        <v>0</v>
      </c>
      <c r="V59" s="78">
        <f t="shared" si="4"/>
        <v>0.87751599999999985</v>
      </c>
      <c r="W59" s="78">
        <f t="shared" si="5"/>
        <v>5.0340799999999986</v>
      </c>
    </row>
    <row r="60" spans="1:23">
      <c r="A60" s="8" t="s">
        <v>102</v>
      </c>
      <c r="B60" s="22">
        <v>17.068000000000001</v>
      </c>
      <c r="C60" s="22">
        <f t="shared" si="6"/>
        <v>17.068000000000001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7.1361308000000001</v>
      </c>
      <c r="K60" s="23">
        <v>4.0792519999999994</v>
      </c>
      <c r="L60" s="23">
        <v>0</v>
      </c>
      <c r="M60" s="23">
        <v>0.8687611999999999</v>
      </c>
      <c r="N60" s="23">
        <v>4.9838559999999994</v>
      </c>
      <c r="O60" s="23">
        <f t="shared" si="8"/>
        <v>17.068000000000001</v>
      </c>
      <c r="P60" s="24"/>
      <c r="Q60" s="81">
        <f t="shared" si="9"/>
        <v>17.068000000000001</v>
      </c>
      <c r="S60" s="78">
        <f t="shared" si="1"/>
        <v>7.1361308000000001</v>
      </c>
      <c r="T60" s="78">
        <f t="shared" si="2"/>
        <v>4.0792519999999994</v>
      </c>
      <c r="U60" s="78">
        <f t="shared" si="3"/>
        <v>0</v>
      </c>
      <c r="V60" s="78">
        <f t="shared" si="4"/>
        <v>0.8687611999999999</v>
      </c>
      <c r="W60" s="78">
        <f t="shared" si="5"/>
        <v>4.9838559999999994</v>
      </c>
    </row>
    <row r="61" spans="1:23">
      <c r="A61" s="8" t="s">
        <v>103</v>
      </c>
      <c r="B61" s="22">
        <v>17.856000000000002</v>
      </c>
      <c r="C61" s="22">
        <f t="shared" si="6"/>
        <v>17.856000000000002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7.4655936000000001</v>
      </c>
      <c r="K61" s="23">
        <v>4.2675839999999994</v>
      </c>
      <c r="L61" s="23">
        <v>0</v>
      </c>
      <c r="M61" s="23">
        <v>0.90887039999999986</v>
      </c>
      <c r="N61" s="23">
        <v>5.2139519999999999</v>
      </c>
      <c r="O61" s="23">
        <f t="shared" si="8"/>
        <v>17.856000000000002</v>
      </c>
      <c r="P61" s="24"/>
      <c r="Q61" s="81">
        <f t="shared" si="9"/>
        <v>17.856000000000002</v>
      </c>
      <c r="S61" s="78">
        <f t="shared" si="1"/>
        <v>7.4655936000000001</v>
      </c>
      <c r="T61" s="78">
        <f t="shared" si="2"/>
        <v>4.2675839999999994</v>
      </c>
      <c r="U61" s="78">
        <f t="shared" si="3"/>
        <v>0</v>
      </c>
      <c r="V61" s="78">
        <f t="shared" si="4"/>
        <v>0.90887039999999986</v>
      </c>
      <c r="W61" s="78">
        <f t="shared" si="5"/>
        <v>5.2139519999999999</v>
      </c>
    </row>
    <row r="62" spans="1:23">
      <c r="A62" s="8" t="s">
        <v>104</v>
      </c>
      <c r="B62" s="22">
        <v>18.815999999999999</v>
      </c>
      <c r="C62" s="22">
        <f t="shared" si="6"/>
        <v>18.815999999999999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7.8669695999999991</v>
      </c>
      <c r="K62" s="23">
        <v>4.4970239999999988</v>
      </c>
      <c r="L62" s="23">
        <v>0</v>
      </c>
      <c r="M62" s="23">
        <v>0.95773439999999976</v>
      </c>
      <c r="N62" s="23">
        <v>5.4942719999999987</v>
      </c>
      <c r="O62" s="23">
        <f t="shared" si="8"/>
        <v>18.815999999999999</v>
      </c>
      <c r="P62" s="24"/>
      <c r="Q62" s="81">
        <f t="shared" si="9"/>
        <v>18.815999999999999</v>
      </c>
      <c r="S62" s="78">
        <f t="shared" si="1"/>
        <v>7.8669695999999991</v>
      </c>
      <c r="T62" s="78">
        <f t="shared" si="2"/>
        <v>4.4970239999999988</v>
      </c>
      <c r="U62" s="78">
        <f t="shared" si="3"/>
        <v>0</v>
      </c>
      <c r="V62" s="78">
        <f t="shared" si="4"/>
        <v>0.95773439999999976</v>
      </c>
      <c r="W62" s="78">
        <f t="shared" si="5"/>
        <v>5.4942719999999987</v>
      </c>
    </row>
    <row r="63" spans="1:23">
      <c r="A63" s="8" t="s">
        <v>105</v>
      </c>
      <c r="B63" s="22">
        <v>18.391999999999999</v>
      </c>
      <c r="C63" s="22">
        <f t="shared" si="6"/>
        <v>18.391999999999999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7.6896951999999992</v>
      </c>
      <c r="K63" s="23">
        <v>4.3956879999999989</v>
      </c>
      <c r="L63" s="23">
        <v>0</v>
      </c>
      <c r="M63" s="23">
        <v>0.9361527999999999</v>
      </c>
      <c r="N63" s="23">
        <v>5.3704639999999984</v>
      </c>
      <c r="O63" s="23">
        <f t="shared" si="8"/>
        <v>18.391999999999999</v>
      </c>
      <c r="P63" s="24"/>
      <c r="Q63" s="81">
        <f t="shared" si="9"/>
        <v>18.391999999999999</v>
      </c>
      <c r="S63" s="78">
        <f t="shared" si="1"/>
        <v>7.6896951999999992</v>
      </c>
      <c r="T63" s="78">
        <f t="shared" si="2"/>
        <v>4.3956879999999989</v>
      </c>
      <c r="U63" s="78">
        <f t="shared" si="3"/>
        <v>0</v>
      </c>
      <c r="V63" s="78">
        <f t="shared" si="4"/>
        <v>0.9361527999999999</v>
      </c>
      <c r="W63" s="78">
        <f t="shared" si="5"/>
        <v>5.3704639999999984</v>
      </c>
    </row>
    <row r="64" spans="1:23">
      <c r="A64" s="8" t="s">
        <v>106</v>
      </c>
      <c r="B64" s="22">
        <v>18.452000000000002</v>
      </c>
      <c r="C64" s="22">
        <f t="shared" si="6"/>
        <v>18.452000000000002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7.7147812</v>
      </c>
      <c r="K64" s="23">
        <v>4.4100279999999996</v>
      </c>
      <c r="L64" s="23">
        <v>0</v>
      </c>
      <c r="M64" s="23">
        <v>0.9392067999999999</v>
      </c>
      <c r="N64" s="23">
        <v>5.3879839999999994</v>
      </c>
      <c r="O64" s="23">
        <f t="shared" si="8"/>
        <v>18.452000000000002</v>
      </c>
      <c r="P64" s="24"/>
      <c r="Q64" s="81">
        <f t="shared" si="9"/>
        <v>18.452000000000002</v>
      </c>
      <c r="S64" s="78">
        <f t="shared" si="1"/>
        <v>7.7147812</v>
      </c>
      <c r="T64" s="78">
        <f t="shared" si="2"/>
        <v>4.4100279999999996</v>
      </c>
      <c r="U64" s="78">
        <f t="shared" si="3"/>
        <v>0</v>
      </c>
      <c r="V64" s="78">
        <f t="shared" si="4"/>
        <v>0.9392067999999999</v>
      </c>
      <c r="W64" s="78">
        <f t="shared" si="5"/>
        <v>5.3879839999999994</v>
      </c>
    </row>
    <row r="65" spans="1:23">
      <c r="A65" s="8" t="s">
        <v>107</v>
      </c>
      <c r="B65" s="22">
        <v>17.224</v>
      </c>
      <c r="C65" s="22">
        <f t="shared" si="6"/>
        <v>17.224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7.2013543999999987</v>
      </c>
      <c r="K65" s="23">
        <v>4.1165359999999991</v>
      </c>
      <c r="L65" s="23">
        <v>0</v>
      </c>
      <c r="M65" s="23">
        <v>0.87670159999999986</v>
      </c>
      <c r="N65" s="23">
        <v>5.0294079999999992</v>
      </c>
      <c r="O65" s="23">
        <f t="shared" si="8"/>
        <v>17.224</v>
      </c>
      <c r="P65" s="24"/>
      <c r="Q65" s="81">
        <f t="shared" si="9"/>
        <v>17.224</v>
      </c>
      <c r="S65" s="78">
        <f t="shared" si="1"/>
        <v>7.2013543999999987</v>
      </c>
      <c r="T65" s="78">
        <f t="shared" si="2"/>
        <v>4.1165359999999991</v>
      </c>
      <c r="U65" s="78">
        <f t="shared" si="3"/>
        <v>0</v>
      </c>
      <c r="V65" s="78">
        <f t="shared" si="4"/>
        <v>0.87670159999999986</v>
      </c>
      <c r="W65" s="78">
        <f t="shared" si="5"/>
        <v>5.0294079999999992</v>
      </c>
    </row>
    <row r="66" spans="1:23">
      <c r="A66" s="8" t="s">
        <v>108</v>
      </c>
      <c r="B66" s="22">
        <v>17.8</v>
      </c>
      <c r="C66" s="22">
        <f t="shared" si="6"/>
        <v>17.8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7.4421799999999996</v>
      </c>
      <c r="K66" s="23">
        <v>4.2542</v>
      </c>
      <c r="L66" s="23">
        <v>0</v>
      </c>
      <c r="M66" s="23">
        <v>0.90601999999999994</v>
      </c>
      <c r="N66" s="23">
        <v>5.1975999999999996</v>
      </c>
      <c r="O66" s="23">
        <f t="shared" si="8"/>
        <v>17.8</v>
      </c>
      <c r="P66" s="24"/>
      <c r="Q66" s="81">
        <f t="shared" si="9"/>
        <v>17.8</v>
      </c>
      <c r="S66" s="78">
        <f t="shared" si="1"/>
        <v>7.4421799999999996</v>
      </c>
      <c r="T66" s="78">
        <f t="shared" si="2"/>
        <v>4.2542</v>
      </c>
      <c r="U66" s="78">
        <f t="shared" si="3"/>
        <v>0</v>
      </c>
      <c r="V66" s="78">
        <f t="shared" si="4"/>
        <v>0.90601999999999994</v>
      </c>
      <c r="W66" s="78">
        <f t="shared" si="5"/>
        <v>5.1975999999999996</v>
      </c>
    </row>
    <row r="67" spans="1:23">
      <c r="A67" s="8" t="s">
        <v>109</v>
      </c>
      <c r="B67" s="22">
        <v>18.123999999999999</v>
      </c>
      <c r="C67" s="22">
        <f t="shared" si="6"/>
        <v>18.123999999999999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7.5776443999999996</v>
      </c>
      <c r="K67" s="23">
        <v>4.3316359999999987</v>
      </c>
      <c r="L67" s="23">
        <v>0</v>
      </c>
      <c r="M67" s="23">
        <v>0.92251159999999977</v>
      </c>
      <c r="N67" s="23">
        <v>5.2922079999999987</v>
      </c>
      <c r="O67" s="23">
        <f t="shared" si="8"/>
        <v>18.123999999999999</v>
      </c>
      <c r="P67" s="24"/>
      <c r="Q67" s="81">
        <f t="shared" si="9"/>
        <v>18.123999999999999</v>
      </c>
      <c r="S67" s="78">
        <f t="shared" ref="S67" si="10">J67</f>
        <v>7.5776443999999996</v>
      </c>
      <c r="T67" s="78">
        <f t="shared" ref="T67" si="11">K67</f>
        <v>4.3316359999999987</v>
      </c>
      <c r="U67" s="78">
        <f t="shared" ref="U67" si="12">L67</f>
        <v>0</v>
      </c>
      <c r="V67" s="78">
        <f t="shared" ref="V67" si="13">M67</f>
        <v>0.92251159999999977</v>
      </c>
      <c r="W67" s="78">
        <f t="shared" ref="W67" si="14">N67</f>
        <v>5.2922079999999987</v>
      </c>
    </row>
    <row r="68" spans="1:23">
      <c r="A68" s="8" t="s">
        <v>110</v>
      </c>
      <c r="B68" s="22">
        <v>17.8</v>
      </c>
      <c r="C68" s="22">
        <f t="shared" ref="C68:C98" si="15">B68</f>
        <v>17.8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7.4421799999999996</v>
      </c>
      <c r="K68" s="23">
        <v>4.2542</v>
      </c>
      <c r="L68" s="23">
        <v>0</v>
      </c>
      <c r="M68" s="23">
        <v>0.90601999999999994</v>
      </c>
      <c r="N68" s="23">
        <v>5.1975999999999996</v>
      </c>
      <c r="O68" s="23">
        <f t="shared" ref="O68:O98" si="17">$C68*I68/$I68</f>
        <v>17.8</v>
      </c>
      <c r="P68" s="24"/>
      <c r="Q68" s="81">
        <f t="shared" ref="Q68:Q98" si="18">O68+P68</f>
        <v>17.8</v>
      </c>
      <c r="S68" s="78">
        <f>J68</f>
        <v>7.4421799999999996</v>
      </c>
      <c r="T68" s="78">
        <f t="shared" ref="T68:W68" si="19">K68</f>
        <v>4.2542</v>
      </c>
      <c r="U68" s="78">
        <f t="shared" si="19"/>
        <v>0</v>
      </c>
      <c r="V68" s="78">
        <f t="shared" si="19"/>
        <v>0.90601999999999994</v>
      </c>
      <c r="W68" s="78">
        <f t="shared" si="19"/>
        <v>5.1975999999999996</v>
      </c>
    </row>
    <row r="69" spans="1:23">
      <c r="A69" s="8" t="s">
        <v>111</v>
      </c>
      <c r="B69" s="22">
        <v>17.72</v>
      </c>
      <c r="C69" s="22">
        <f t="shared" si="15"/>
        <v>17.72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7.4087319999999988</v>
      </c>
      <c r="K69" s="23">
        <v>4.2350799999999991</v>
      </c>
      <c r="L69" s="23">
        <v>0</v>
      </c>
      <c r="M69" s="23">
        <v>0.90194799999999975</v>
      </c>
      <c r="N69" s="23">
        <v>5.1742399999999993</v>
      </c>
      <c r="O69" s="23">
        <f t="shared" si="17"/>
        <v>17.72</v>
      </c>
      <c r="P69" s="24"/>
      <c r="Q69" s="81">
        <f t="shared" si="18"/>
        <v>17.72</v>
      </c>
      <c r="S69" s="78">
        <f t="shared" ref="S69:S98" si="20">J69</f>
        <v>7.4087319999999988</v>
      </c>
      <c r="T69" s="78">
        <f t="shared" ref="T69:T98" si="21">K69</f>
        <v>4.2350799999999991</v>
      </c>
      <c r="U69" s="78">
        <f t="shared" ref="U69:U98" si="22">L69</f>
        <v>0</v>
      </c>
      <c r="V69" s="78">
        <f t="shared" ref="V69:V98" si="23">M69</f>
        <v>0.90194799999999975</v>
      </c>
      <c r="W69" s="78">
        <f t="shared" ref="W69:W98" si="24">N69</f>
        <v>5.1742399999999993</v>
      </c>
    </row>
    <row r="70" spans="1:23">
      <c r="A70" s="8" t="s">
        <v>112</v>
      </c>
      <c r="B70" s="22">
        <v>17.376000000000001</v>
      </c>
      <c r="C70" s="22">
        <f t="shared" si="15"/>
        <v>17.376000000000001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7.2649055999999996</v>
      </c>
      <c r="K70" s="23">
        <v>4.1528639999999992</v>
      </c>
      <c r="L70" s="23">
        <v>0</v>
      </c>
      <c r="M70" s="23">
        <v>0.88443839999999996</v>
      </c>
      <c r="N70" s="23">
        <v>5.0737919999999992</v>
      </c>
      <c r="O70" s="23">
        <f t="shared" si="17"/>
        <v>17.376000000000001</v>
      </c>
      <c r="P70" s="24"/>
      <c r="Q70" s="81">
        <f t="shared" si="18"/>
        <v>17.376000000000001</v>
      </c>
      <c r="S70" s="78">
        <f t="shared" si="20"/>
        <v>7.2649055999999996</v>
      </c>
      <c r="T70" s="78">
        <f t="shared" si="21"/>
        <v>4.1528639999999992</v>
      </c>
      <c r="U70" s="78">
        <f t="shared" si="22"/>
        <v>0</v>
      </c>
      <c r="V70" s="78">
        <f t="shared" si="23"/>
        <v>0.88443839999999996</v>
      </c>
      <c r="W70" s="78">
        <f t="shared" si="24"/>
        <v>5.0737919999999992</v>
      </c>
    </row>
    <row r="71" spans="1:23">
      <c r="A71" s="8" t="s">
        <v>113</v>
      </c>
      <c r="B71" s="22">
        <v>17.512</v>
      </c>
      <c r="C71" s="22">
        <f t="shared" si="15"/>
        <v>17.512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7.3217671999999991</v>
      </c>
      <c r="K71" s="23">
        <v>4.1853679999999995</v>
      </c>
      <c r="L71" s="23">
        <v>0</v>
      </c>
      <c r="M71" s="23">
        <v>0.89136079999999995</v>
      </c>
      <c r="N71" s="23">
        <v>5.1135039999999989</v>
      </c>
      <c r="O71" s="23">
        <f t="shared" si="17"/>
        <v>17.512</v>
      </c>
      <c r="P71" s="24"/>
      <c r="Q71" s="81">
        <f t="shared" si="18"/>
        <v>17.512</v>
      </c>
      <c r="S71" s="78">
        <f t="shared" si="20"/>
        <v>7.3217671999999991</v>
      </c>
      <c r="T71" s="78">
        <f t="shared" si="21"/>
        <v>4.1853679999999995</v>
      </c>
      <c r="U71" s="78">
        <f t="shared" si="22"/>
        <v>0</v>
      </c>
      <c r="V71" s="78">
        <f t="shared" si="23"/>
        <v>0.89136079999999995</v>
      </c>
      <c r="W71" s="78">
        <f t="shared" si="24"/>
        <v>5.1135039999999989</v>
      </c>
    </row>
    <row r="72" spans="1:23">
      <c r="A72" s="8" t="s">
        <v>114</v>
      </c>
      <c r="B72" s="22">
        <v>16.876000000000001</v>
      </c>
      <c r="C72" s="22">
        <f t="shared" si="15"/>
        <v>16.876000000000001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7.0558556000000001</v>
      </c>
      <c r="K72" s="23">
        <v>4.0333639999999997</v>
      </c>
      <c r="L72" s="23">
        <v>0</v>
      </c>
      <c r="M72" s="23">
        <v>0.85898839999999999</v>
      </c>
      <c r="N72" s="23">
        <v>4.9277919999999993</v>
      </c>
      <c r="O72" s="23">
        <f t="shared" si="17"/>
        <v>16.876000000000001</v>
      </c>
      <c r="P72" s="24"/>
      <c r="Q72" s="81">
        <f t="shared" si="18"/>
        <v>16.876000000000001</v>
      </c>
      <c r="S72" s="78">
        <f t="shared" si="20"/>
        <v>7.0558556000000001</v>
      </c>
      <c r="T72" s="78">
        <f t="shared" si="21"/>
        <v>4.0333639999999997</v>
      </c>
      <c r="U72" s="78">
        <f t="shared" si="22"/>
        <v>0</v>
      </c>
      <c r="V72" s="78">
        <f t="shared" si="23"/>
        <v>0.85898839999999999</v>
      </c>
      <c r="W72" s="78">
        <f t="shared" si="24"/>
        <v>4.9277919999999993</v>
      </c>
    </row>
    <row r="73" spans="1:23">
      <c r="A73" s="8" t="s">
        <v>115</v>
      </c>
      <c r="B73" s="22">
        <v>16.972000000000001</v>
      </c>
      <c r="C73" s="22">
        <f t="shared" si="15"/>
        <v>16.972000000000001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7.0959932000000006</v>
      </c>
      <c r="K73" s="23">
        <v>4.0563079999999996</v>
      </c>
      <c r="L73" s="23">
        <v>0</v>
      </c>
      <c r="M73" s="23">
        <v>0.86387479999999994</v>
      </c>
      <c r="N73" s="23">
        <v>4.9558239999999998</v>
      </c>
      <c r="O73" s="23">
        <f t="shared" si="17"/>
        <v>16.972000000000001</v>
      </c>
      <c r="P73" s="24"/>
      <c r="Q73" s="81">
        <f t="shared" si="18"/>
        <v>16.972000000000001</v>
      </c>
      <c r="S73" s="78">
        <f t="shared" si="20"/>
        <v>7.0959932000000006</v>
      </c>
      <c r="T73" s="78">
        <f t="shared" si="21"/>
        <v>4.0563079999999996</v>
      </c>
      <c r="U73" s="78">
        <f t="shared" si="22"/>
        <v>0</v>
      </c>
      <c r="V73" s="78">
        <f t="shared" si="23"/>
        <v>0.86387479999999994</v>
      </c>
      <c r="W73" s="78">
        <f t="shared" si="24"/>
        <v>4.9558239999999998</v>
      </c>
    </row>
    <row r="74" spans="1:23">
      <c r="A74" s="8" t="s">
        <v>116</v>
      </c>
      <c r="B74" s="22">
        <v>19.047999999999998</v>
      </c>
      <c r="C74" s="22">
        <f t="shared" si="15"/>
        <v>19.047999999999998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7.9639687999999991</v>
      </c>
      <c r="K74" s="23">
        <v>4.5524719999999981</v>
      </c>
      <c r="L74" s="23">
        <v>0</v>
      </c>
      <c r="M74" s="23">
        <v>0.96954319999999972</v>
      </c>
      <c r="N74" s="23">
        <v>5.562015999999999</v>
      </c>
      <c r="O74" s="23">
        <f t="shared" si="17"/>
        <v>19.047999999999998</v>
      </c>
      <c r="P74" s="24"/>
      <c r="Q74" s="81">
        <f t="shared" si="18"/>
        <v>19.047999999999998</v>
      </c>
      <c r="S74" s="78">
        <f t="shared" si="20"/>
        <v>7.9639687999999991</v>
      </c>
      <c r="T74" s="78">
        <f t="shared" si="21"/>
        <v>4.5524719999999981</v>
      </c>
      <c r="U74" s="78">
        <f t="shared" si="22"/>
        <v>0</v>
      </c>
      <c r="V74" s="78">
        <f t="shared" si="23"/>
        <v>0.96954319999999972</v>
      </c>
      <c r="W74" s="78">
        <f t="shared" si="24"/>
        <v>5.562015999999999</v>
      </c>
    </row>
    <row r="75" spans="1:23">
      <c r="A75" s="8" t="s">
        <v>117</v>
      </c>
      <c r="B75" s="22">
        <v>18.356000000000002</v>
      </c>
      <c r="C75" s="22">
        <f t="shared" si="15"/>
        <v>18.356000000000002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7.6746435999999996</v>
      </c>
      <c r="K75" s="23">
        <v>4.3870839999999998</v>
      </c>
      <c r="L75" s="23">
        <v>0</v>
      </c>
      <c r="M75" s="23">
        <v>0.93432039999999983</v>
      </c>
      <c r="N75" s="23">
        <v>5.3599519999999998</v>
      </c>
      <c r="O75" s="23">
        <f t="shared" si="17"/>
        <v>18.356000000000002</v>
      </c>
      <c r="P75" s="24"/>
      <c r="Q75" s="81">
        <f t="shared" si="18"/>
        <v>18.356000000000002</v>
      </c>
      <c r="S75" s="78">
        <f t="shared" si="20"/>
        <v>7.6746435999999996</v>
      </c>
      <c r="T75" s="78">
        <f t="shared" si="21"/>
        <v>4.3870839999999998</v>
      </c>
      <c r="U75" s="78">
        <f t="shared" si="22"/>
        <v>0</v>
      </c>
      <c r="V75" s="78">
        <f t="shared" si="23"/>
        <v>0.93432039999999983</v>
      </c>
      <c r="W75" s="78">
        <f t="shared" si="24"/>
        <v>5.3599519999999998</v>
      </c>
    </row>
    <row r="76" spans="1:23">
      <c r="A76" s="8" t="s">
        <v>118</v>
      </c>
      <c r="B76" s="22">
        <v>17.108000000000001</v>
      </c>
      <c r="C76" s="22">
        <f t="shared" si="15"/>
        <v>17.108000000000001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7.1528547999999992</v>
      </c>
      <c r="K76" s="23">
        <v>4.088811999999999</v>
      </c>
      <c r="L76" s="23">
        <v>0</v>
      </c>
      <c r="M76" s="23">
        <v>0.87079719999999983</v>
      </c>
      <c r="N76" s="23">
        <v>4.9955359999999995</v>
      </c>
      <c r="O76" s="23">
        <f t="shared" si="17"/>
        <v>17.108000000000001</v>
      </c>
      <c r="P76" s="24"/>
      <c r="Q76" s="81">
        <f t="shared" si="18"/>
        <v>17.108000000000001</v>
      </c>
      <c r="S76" s="78">
        <f t="shared" si="20"/>
        <v>7.1528547999999992</v>
      </c>
      <c r="T76" s="78">
        <f t="shared" si="21"/>
        <v>4.088811999999999</v>
      </c>
      <c r="U76" s="78">
        <f t="shared" si="22"/>
        <v>0</v>
      </c>
      <c r="V76" s="78">
        <f t="shared" si="23"/>
        <v>0.87079719999999983</v>
      </c>
      <c r="W76" s="78">
        <f t="shared" si="24"/>
        <v>4.9955359999999995</v>
      </c>
    </row>
    <row r="77" spans="1:23">
      <c r="A77" s="8" t="s">
        <v>119</v>
      </c>
      <c r="B77" s="22">
        <v>16.704000000000001</v>
      </c>
      <c r="C77" s="22">
        <f t="shared" si="15"/>
        <v>16.704000000000001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6.9839424000000001</v>
      </c>
      <c r="K77" s="23">
        <v>3.9922559999999994</v>
      </c>
      <c r="L77" s="23">
        <v>0</v>
      </c>
      <c r="M77" s="23">
        <v>0.85023359999999981</v>
      </c>
      <c r="N77" s="23">
        <v>4.8775679999999992</v>
      </c>
      <c r="O77" s="23">
        <f t="shared" si="17"/>
        <v>16.704000000000001</v>
      </c>
      <c r="P77" s="24"/>
      <c r="Q77" s="81">
        <f t="shared" si="18"/>
        <v>16.704000000000001</v>
      </c>
      <c r="S77" s="78">
        <f t="shared" si="20"/>
        <v>6.9839424000000001</v>
      </c>
      <c r="T77" s="78">
        <f t="shared" si="21"/>
        <v>3.9922559999999994</v>
      </c>
      <c r="U77" s="78">
        <f t="shared" si="22"/>
        <v>0</v>
      </c>
      <c r="V77" s="78">
        <f t="shared" si="23"/>
        <v>0.85023359999999981</v>
      </c>
      <c r="W77" s="78">
        <f t="shared" si="24"/>
        <v>4.8775679999999992</v>
      </c>
    </row>
    <row r="78" spans="1:23">
      <c r="A78" s="8" t="s">
        <v>120</v>
      </c>
      <c r="B78" s="22">
        <v>16.992000000000001</v>
      </c>
      <c r="C78" s="22">
        <f t="shared" si="15"/>
        <v>16.992000000000001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7.1043552000000005</v>
      </c>
      <c r="K78" s="23">
        <v>4.0610879999999989</v>
      </c>
      <c r="L78" s="23">
        <v>0</v>
      </c>
      <c r="M78" s="23">
        <v>0.86489279999999991</v>
      </c>
      <c r="N78" s="23">
        <v>4.961663999999999</v>
      </c>
      <c r="O78" s="23">
        <f t="shared" si="17"/>
        <v>16.992000000000001</v>
      </c>
      <c r="P78" s="24"/>
      <c r="Q78" s="81">
        <f t="shared" si="18"/>
        <v>16.992000000000001</v>
      </c>
      <c r="S78" s="78">
        <f t="shared" si="20"/>
        <v>7.1043552000000005</v>
      </c>
      <c r="T78" s="78">
        <f t="shared" si="21"/>
        <v>4.0610879999999989</v>
      </c>
      <c r="U78" s="78">
        <f t="shared" si="22"/>
        <v>0</v>
      </c>
      <c r="V78" s="78">
        <f t="shared" si="23"/>
        <v>0.86489279999999991</v>
      </c>
      <c r="W78" s="78">
        <f t="shared" si="24"/>
        <v>4.961663999999999</v>
      </c>
    </row>
    <row r="79" spans="1:23">
      <c r="A79" s="8" t="s">
        <v>121</v>
      </c>
      <c r="B79" s="22">
        <v>17.952000000000002</v>
      </c>
      <c r="C79" s="22">
        <f t="shared" si="15"/>
        <v>17.952000000000002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7.5057312000000005</v>
      </c>
      <c r="K79" s="23">
        <v>4.2905279999999992</v>
      </c>
      <c r="L79" s="23">
        <v>0</v>
      </c>
      <c r="M79" s="23">
        <v>0.91375679999999992</v>
      </c>
      <c r="N79" s="23">
        <v>5.2419839999999995</v>
      </c>
      <c r="O79" s="23">
        <f t="shared" si="17"/>
        <v>17.952000000000002</v>
      </c>
      <c r="P79" s="24"/>
      <c r="Q79" s="81">
        <f t="shared" si="18"/>
        <v>17.952000000000002</v>
      </c>
      <c r="S79" s="78">
        <f t="shared" si="20"/>
        <v>7.5057312000000005</v>
      </c>
      <c r="T79" s="78">
        <f t="shared" si="21"/>
        <v>4.2905279999999992</v>
      </c>
      <c r="U79" s="78">
        <f t="shared" si="22"/>
        <v>0</v>
      </c>
      <c r="V79" s="78">
        <f t="shared" si="23"/>
        <v>0.91375679999999992</v>
      </c>
      <c r="W79" s="78">
        <f t="shared" si="24"/>
        <v>5.2419839999999995</v>
      </c>
    </row>
    <row r="80" spans="1:23">
      <c r="A80" s="8" t="s">
        <v>122</v>
      </c>
      <c r="B80" s="22">
        <v>17.431999999999999</v>
      </c>
      <c r="C80" s="22">
        <f t="shared" si="15"/>
        <v>17.431999999999999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7.2883191999999983</v>
      </c>
      <c r="K80" s="23">
        <v>4.1662479999999986</v>
      </c>
      <c r="L80" s="23">
        <v>0</v>
      </c>
      <c r="M80" s="23">
        <v>0.88728879999999977</v>
      </c>
      <c r="N80" s="23">
        <v>5.0901439999999987</v>
      </c>
      <c r="O80" s="23">
        <f t="shared" si="17"/>
        <v>17.431999999999999</v>
      </c>
      <c r="P80" s="24"/>
      <c r="Q80" s="81">
        <f t="shared" si="18"/>
        <v>17.431999999999999</v>
      </c>
      <c r="S80" s="78">
        <f t="shared" si="20"/>
        <v>7.2883191999999983</v>
      </c>
      <c r="T80" s="78">
        <f t="shared" si="21"/>
        <v>4.1662479999999986</v>
      </c>
      <c r="U80" s="78">
        <f t="shared" si="22"/>
        <v>0</v>
      </c>
      <c r="V80" s="78">
        <f t="shared" si="23"/>
        <v>0.88728879999999977</v>
      </c>
      <c r="W80" s="78">
        <f t="shared" si="24"/>
        <v>5.0901439999999987</v>
      </c>
    </row>
    <row r="81" spans="1:23">
      <c r="A81" s="8" t="s">
        <v>123</v>
      </c>
      <c r="B81" s="22">
        <v>16.3</v>
      </c>
      <c r="C81" s="22">
        <f t="shared" si="15"/>
        <v>16.3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6.8150299999999993</v>
      </c>
      <c r="K81" s="23">
        <v>3.8956999999999993</v>
      </c>
      <c r="L81" s="23">
        <v>0</v>
      </c>
      <c r="M81" s="23">
        <v>0.82966999999999991</v>
      </c>
      <c r="N81" s="23">
        <v>4.7595999999999998</v>
      </c>
      <c r="O81" s="23">
        <f t="shared" si="17"/>
        <v>16.3</v>
      </c>
      <c r="P81" s="24"/>
      <c r="Q81" s="81">
        <f t="shared" si="18"/>
        <v>16.3</v>
      </c>
      <c r="S81" s="78">
        <f t="shared" si="20"/>
        <v>6.8150299999999993</v>
      </c>
      <c r="T81" s="78">
        <f t="shared" si="21"/>
        <v>3.8956999999999993</v>
      </c>
      <c r="U81" s="78">
        <f t="shared" si="22"/>
        <v>0</v>
      </c>
      <c r="V81" s="78">
        <f t="shared" si="23"/>
        <v>0.82966999999999991</v>
      </c>
      <c r="W81" s="78">
        <f t="shared" si="24"/>
        <v>4.7595999999999998</v>
      </c>
    </row>
    <row r="82" spans="1:23">
      <c r="A82" s="8" t="s">
        <v>124</v>
      </c>
      <c r="B82" s="22">
        <v>15.976000000000001</v>
      </c>
      <c r="C82" s="22">
        <f t="shared" si="15"/>
        <v>15.976000000000001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6.6795656000000001</v>
      </c>
      <c r="K82" s="23">
        <v>3.8182639999999992</v>
      </c>
      <c r="L82" s="23">
        <v>0</v>
      </c>
      <c r="M82" s="23">
        <v>0.81317839999999997</v>
      </c>
      <c r="N82" s="23">
        <v>4.6649919999999998</v>
      </c>
      <c r="O82" s="23">
        <f t="shared" si="17"/>
        <v>15.976000000000001</v>
      </c>
      <c r="P82" s="24"/>
      <c r="Q82" s="81">
        <f t="shared" si="18"/>
        <v>15.976000000000001</v>
      </c>
      <c r="S82" s="78">
        <f t="shared" si="20"/>
        <v>6.6795656000000001</v>
      </c>
      <c r="T82" s="78">
        <f t="shared" si="21"/>
        <v>3.8182639999999992</v>
      </c>
      <c r="U82" s="78">
        <f t="shared" si="22"/>
        <v>0</v>
      </c>
      <c r="V82" s="78">
        <f t="shared" si="23"/>
        <v>0.81317839999999997</v>
      </c>
      <c r="W82" s="78">
        <f t="shared" si="24"/>
        <v>4.6649919999999998</v>
      </c>
    </row>
    <row r="83" spans="1:23">
      <c r="A83" s="8" t="s">
        <v>125</v>
      </c>
      <c r="B83" s="22">
        <v>16.128</v>
      </c>
      <c r="C83" s="22">
        <f t="shared" si="15"/>
        <v>16.128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6.7431167999999992</v>
      </c>
      <c r="K83" s="23">
        <v>3.8545919999999989</v>
      </c>
      <c r="L83" s="23">
        <v>0</v>
      </c>
      <c r="M83" s="23">
        <v>0.82091519999999996</v>
      </c>
      <c r="N83" s="23">
        <v>4.7093759999999989</v>
      </c>
      <c r="O83" s="23">
        <f t="shared" si="17"/>
        <v>16.128</v>
      </c>
      <c r="P83" s="24"/>
      <c r="Q83" s="81">
        <f t="shared" si="18"/>
        <v>16.128</v>
      </c>
      <c r="S83" s="78">
        <f t="shared" si="20"/>
        <v>6.7431167999999992</v>
      </c>
      <c r="T83" s="78">
        <f t="shared" si="21"/>
        <v>3.8545919999999989</v>
      </c>
      <c r="U83" s="78">
        <f t="shared" si="22"/>
        <v>0</v>
      </c>
      <c r="V83" s="78">
        <f t="shared" si="23"/>
        <v>0.82091519999999996</v>
      </c>
      <c r="W83" s="78">
        <f t="shared" si="24"/>
        <v>4.7093759999999989</v>
      </c>
    </row>
    <row r="84" spans="1:23">
      <c r="A84" s="8" t="s">
        <v>126</v>
      </c>
      <c r="B84" s="22">
        <v>17.472000000000001</v>
      </c>
      <c r="C84" s="22">
        <f t="shared" si="15"/>
        <v>17.472000000000001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7.3050432000000001</v>
      </c>
      <c r="K84" s="23">
        <v>4.1758079999999991</v>
      </c>
      <c r="L84" s="23">
        <v>0</v>
      </c>
      <c r="M84" s="23">
        <v>0.8893247999999998</v>
      </c>
      <c r="N84" s="23">
        <v>5.1018239999999997</v>
      </c>
      <c r="O84" s="23">
        <f t="shared" si="17"/>
        <v>17.472000000000001</v>
      </c>
      <c r="P84" s="24"/>
      <c r="Q84" s="81">
        <f t="shared" si="18"/>
        <v>17.472000000000001</v>
      </c>
      <c r="S84" s="78">
        <f t="shared" si="20"/>
        <v>7.3050432000000001</v>
      </c>
      <c r="T84" s="78">
        <f t="shared" si="21"/>
        <v>4.1758079999999991</v>
      </c>
      <c r="U84" s="78">
        <f t="shared" si="22"/>
        <v>0</v>
      </c>
      <c r="V84" s="78">
        <f t="shared" si="23"/>
        <v>0.8893247999999998</v>
      </c>
      <c r="W84" s="78">
        <f t="shared" si="24"/>
        <v>5.1018239999999997</v>
      </c>
    </row>
    <row r="85" spans="1:23">
      <c r="A85" s="8" t="s">
        <v>127</v>
      </c>
      <c r="B85" s="22">
        <v>15.592000000000001</v>
      </c>
      <c r="C85" s="22">
        <f t="shared" si="15"/>
        <v>15.592000000000001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6.5190151999999992</v>
      </c>
      <c r="K85" s="23">
        <v>3.7264879999999994</v>
      </c>
      <c r="L85" s="23">
        <v>0</v>
      </c>
      <c r="M85" s="23">
        <v>0.79363279999999992</v>
      </c>
      <c r="N85" s="23">
        <v>4.5528639999999996</v>
      </c>
      <c r="O85" s="23">
        <f t="shared" si="17"/>
        <v>15.592000000000001</v>
      </c>
      <c r="P85" s="24"/>
      <c r="Q85" s="81">
        <f t="shared" si="18"/>
        <v>15.592000000000001</v>
      </c>
      <c r="S85" s="78">
        <f t="shared" si="20"/>
        <v>6.5190151999999992</v>
      </c>
      <c r="T85" s="78">
        <f t="shared" si="21"/>
        <v>3.7264879999999994</v>
      </c>
      <c r="U85" s="78">
        <f t="shared" si="22"/>
        <v>0</v>
      </c>
      <c r="V85" s="78">
        <f t="shared" si="23"/>
        <v>0.79363279999999992</v>
      </c>
      <c r="W85" s="78">
        <f t="shared" si="24"/>
        <v>4.5528639999999996</v>
      </c>
    </row>
    <row r="86" spans="1:23">
      <c r="A86" s="8" t="s">
        <v>128</v>
      </c>
      <c r="B86" s="22">
        <v>16.972000000000001</v>
      </c>
      <c r="C86" s="22">
        <f t="shared" si="15"/>
        <v>16.972000000000001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7.0959932000000006</v>
      </c>
      <c r="K86" s="23">
        <v>4.0563079999999996</v>
      </c>
      <c r="L86" s="23">
        <v>0</v>
      </c>
      <c r="M86" s="23">
        <v>0.86387479999999994</v>
      </c>
      <c r="N86" s="23">
        <v>4.9558239999999998</v>
      </c>
      <c r="O86" s="23">
        <f t="shared" si="17"/>
        <v>16.972000000000001</v>
      </c>
      <c r="P86" s="24"/>
      <c r="Q86" s="81">
        <f t="shared" si="18"/>
        <v>16.972000000000001</v>
      </c>
      <c r="S86" s="78">
        <f t="shared" si="20"/>
        <v>7.0959932000000006</v>
      </c>
      <c r="T86" s="78">
        <f t="shared" si="21"/>
        <v>4.0563079999999996</v>
      </c>
      <c r="U86" s="78">
        <f t="shared" si="22"/>
        <v>0</v>
      </c>
      <c r="V86" s="78">
        <f t="shared" si="23"/>
        <v>0.86387479999999994</v>
      </c>
      <c r="W86" s="78">
        <f t="shared" si="24"/>
        <v>4.9558239999999998</v>
      </c>
    </row>
    <row r="87" spans="1:23">
      <c r="A87" s="8" t="s">
        <v>129</v>
      </c>
      <c r="B87" s="22">
        <v>18.356000000000002</v>
      </c>
      <c r="C87" s="22">
        <f t="shared" si="15"/>
        <v>18.356000000000002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7.6746435999999996</v>
      </c>
      <c r="K87" s="23">
        <v>4.3870839999999998</v>
      </c>
      <c r="L87" s="23">
        <v>0</v>
      </c>
      <c r="M87" s="23">
        <v>0.93432039999999983</v>
      </c>
      <c r="N87" s="23">
        <v>5.3599519999999998</v>
      </c>
      <c r="O87" s="23">
        <f t="shared" si="17"/>
        <v>18.356000000000002</v>
      </c>
      <c r="P87" s="24"/>
      <c r="Q87" s="81">
        <f t="shared" si="18"/>
        <v>18.356000000000002</v>
      </c>
      <c r="S87" s="78">
        <f t="shared" si="20"/>
        <v>7.6746435999999996</v>
      </c>
      <c r="T87" s="78">
        <f t="shared" si="21"/>
        <v>4.3870839999999998</v>
      </c>
      <c r="U87" s="78">
        <f t="shared" si="22"/>
        <v>0</v>
      </c>
      <c r="V87" s="78">
        <f t="shared" si="23"/>
        <v>0.93432039999999983</v>
      </c>
      <c r="W87" s="78">
        <f t="shared" si="24"/>
        <v>5.3599519999999998</v>
      </c>
    </row>
    <row r="88" spans="1:23">
      <c r="A88" s="8" t="s">
        <v>130</v>
      </c>
      <c r="B88" s="22">
        <v>19.795999999999999</v>
      </c>
      <c r="C88" s="22">
        <f t="shared" si="15"/>
        <v>19.795999999999999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8.2767075999999982</v>
      </c>
      <c r="K88" s="23">
        <v>4.7312439999999993</v>
      </c>
      <c r="L88" s="23">
        <v>0</v>
      </c>
      <c r="M88" s="23">
        <v>1.0076163999999999</v>
      </c>
      <c r="N88" s="23">
        <v>5.7804319999999985</v>
      </c>
      <c r="O88" s="23">
        <f t="shared" si="17"/>
        <v>19.795999999999999</v>
      </c>
      <c r="P88" s="24"/>
      <c r="Q88" s="81">
        <f t="shared" si="18"/>
        <v>19.795999999999999</v>
      </c>
      <c r="S88" s="78">
        <f t="shared" si="20"/>
        <v>8.2767075999999982</v>
      </c>
      <c r="T88" s="78">
        <f t="shared" si="21"/>
        <v>4.7312439999999993</v>
      </c>
      <c r="U88" s="78">
        <f t="shared" si="22"/>
        <v>0</v>
      </c>
      <c r="V88" s="78">
        <f t="shared" si="23"/>
        <v>1.0076163999999999</v>
      </c>
      <c r="W88" s="78">
        <f t="shared" si="24"/>
        <v>5.7804319999999985</v>
      </c>
    </row>
    <row r="89" spans="1:23">
      <c r="A89" s="8" t="s">
        <v>131</v>
      </c>
      <c r="B89" s="22">
        <v>19.872</v>
      </c>
      <c r="C89" s="22">
        <f t="shared" si="15"/>
        <v>19.872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8.3084831999999995</v>
      </c>
      <c r="K89" s="23">
        <v>4.749407999999999</v>
      </c>
      <c r="L89" s="23">
        <v>0</v>
      </c>
      <c r="M89" s="23">
        <v>1.0114847999999999</v>
      </c>
      <c r="N89" s="23">
        <v>5.8026239999999989</v>
      </c>
      <c r="O89" s="23">
        <f t="shared" si="17"/>
        <v>19.872</v>
      </c>
      <c r="P89" s="24"/>
      <c r="Q89" s="81">
        <f t="shared" si="18"/>
        <v>19.872</v>
      </c>
      <c r="S89" s="78">
        <f t="shared" si="20"/>
        <v>8.3084831999999995</v>
      </c>
      <c r="T89" s="78">
        <f t="shared" si="21"/>
        <v>4.749407999999999</v>
      </c>
      <c r="U89" s="78">
        <f t="shared" si="22"/>
        <v>0</v>
      </c>
      <c r="V89" s="78">
        <f t="shared" si="23"/>
        <v>1.0114847999999999</v>
      </c>
      <c r="W89" s="78">
        <f t="shared" si="24"/>
        <v>5.8026239999999989</v>
      </c>
    </row>
    <row r="90" spans="1:23">
      <c r="A90" s="8" t="s">
        <v>132</v>
      </c>
      <c r="B90" s="22">
        <v>18.815999999999999</v>
      </c>
      <c r="C90" s="22">
        <f t="shared" si="15"/>
        <v>18.815999999999999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7.8669695999999991</v>
      </c>
      <c r="K90" s="23">
        <v>4.4970239999999988</v>
      </c>
      <c r="L90" s="23">
        <v>0</v>
      </c>
      <c r="M90" s="23">
        <v>0.95773439999999976</v>
      </c>
      <c r="N90" s="23">
        <v>5.4942719999999987</v>
      </c>
      <c r="O90" s="23">
        <f t="shared" si="17"/>
        <v>18.815999999999999</v>
      </c>
      <c r="P90" s="24"/>
      <c r="Q90" s="81">
        <f t="shared" si="18"/>
        <v>18.815999999999999</v>
      </c>
      <c r="S90" s="78">
        <f t="shared" si="20"/>
        <v>7.8669695999999991</v>
      </c>
      <c r="T90" s="78">
        <f t="shared" si="21"/>
        <v>4.4970239999999988</v>
      </c>
      <c r="U90" s="78">
        <f t="shared" si="22"/>
        <v>0</v>
      </c>
      <c r="V90" s="78">
        <f t="shared" si="23"/>
        <v>0.95773439999999976</v>
      </c>
      <c r="W90" s="78">
        <f t="shared" si="24"/>
        <v>5.4942719999999987</v>
      </c>
    </row>
    <row r="91" spans="1:23">
      <c r="A91" s="8" t="s">
        <v>133</v>
      </c>
      <c r="B91" s="22">
        <v>17.224</v>
      </c>
      <c r="C91" s="22">
        <f t="shared" si="15"/>
        <v>17.224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7.2013543999999987</v>
      </c>
      <c r="K91" s="23">
        <v>4.1165359999999991</v>
      </c>
      <c r="L91" s="23">
        <v>0</v>
      </c>
      <c r="M91" s="23">
        <v>0.87670159999999986</v>
      </c>
      <c r="N91" s="23">
        <v>5.0294079999999992</v>
      </c>
      <c r="O91" s="23">
        <f t="shared" si="17"/>
        <v>17.224</v>
      </c>
      <c r="P91" s="24"/>
      <c r="Q91" s="81">
        <f t="shared" si="18"/>
        <v>17.224</v>
      </c>
      <c r="S91" s="78">
        <f t="shared" si="20"/>
        <v>7.2013543999999987</v>
      </c>
      <c r="T91" s="78">
        <f t="shared" si="21"/>
        <v>4.1165359999999991</v>
      </c>
      <c r="U91" s="78">
        <f t="shared" si="22"/>
        <v>0</v>
      </c>
      <c r="V91" s="78">
        <f t="shared" si="23"/>
        <v>0.87670159999999986</v>
      </c>
      <c r="W91" s="78">
        <f t="shared" si="24"/>
        <v>5.0294079999999992</v>
      </c>
    </row>
    <row r="92" spans="1:23">
      <c r="A92" s="8" t="s">
        <v>134</v>
      </c>
      <c r="B92" s="22">
        <v>17.335999999999999</v>
      </c>
      <c r="C92" s="22">
        <f t="shared" si="15"/>
        <v>17.335999999999999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7.2481815999999997</v>
      </c>
      <c r="K92" s="23">
        <v>4.1433039999999988</v>
      </c>
      <c r="L92" s="23">
        <v>0</v>
      </c>
      <c r="M92" s="23">
        <v>0.8824023999999997</v>
      </c>
      <c r="N92" s="23">
        <v>5.0621119999999991</v>
      </c>
      <c r="O92" s="23">
        <f t="shared" si="17"/>
        <v>17.335999999999999</v>
      </c>
      <c r="P92" s="24"/>
      <c r="Q92" s="81">
        <f t="shared" si="18"/>
        <v>17.335999999999999</v>
      </c>
      <c r="S92" s="78">
        <f t="shared" si="20"/>
        <v>7.2481815999999997</v>
      </c>
      <c r="T92" s="78">
        <f t="shared" si="21"/>
        <v>4.1433039999999988</v>
      </c>
      <c r="U92" s="78">
        <f t="shared" si="22"/>
        <v>0</v>
      </c>
      <c r="V92" s="78">
        <f t="shared" si="23"/>
        <v>0.8824023999999997</v>
      </c>
      <c r="W92" s="78">
        <f t="shared" si="24"/>
        <v>5.0621119999999991</v>
      </c>
    </row>
    <row r="93" spans="1:23">
      <c r="A93" s="8" t="s">
        <v>135</v>
      </c>
      <c r="B93" s="22">
        <v>16.648</v>
      </c>
      <c r="C93" s="22">
        <f t="shared" si="15"/>
        <v>16.648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6.9605287999999996</v>
      </c>
      <c r="K93" s="23">
        <v>3.9788719999999991</v>
      </c>
      <c r="L93" s="23">
        <v>0</v>
      </c>
      <c r="M93" s="23">
        <v>0.84738319999999989</v>
      </c>
      <c r="N93" s="23">
        <v>4.8612159999999998</v>
      </c>
      <c r="O93" s="23">
        <f t="shared" si="17"/>
        <v>16.648</v>
      </c>
      <c r="P93" s="24"/>
      <c r="Q93" s="81">
        <f t="shared" si="18"/>
        <v>16.648</v>
      </c>
      <c r="S93" s="78">
        <f t="shared" si="20"/>
        <v>6.9605287999999996</v>
      </c>
      <c r="T93" s="78">
        <f t="shared" si="21"/>
        <v>3.9788719999999991</v>
      </c>
      <c r="U93" s="78">
        <f t="shared" si="22"/>
        <v>0</v>
      </c>
      <c r="V93" s="78">
        <f t="shared" si="23"/>
        <v>0.84738319999999989</v>
      </c>
      <c r="W93" s="78">
        <f t="shared" si="24"/>
        <v>4.8612159999999998</v>
      </c>
    </row>
    <row r="94" spans="1:23">
      <c r="A94" s="8" t="s">
        <v>136</v>
      </c>
      <c r="B94" s="22">
        <v>16.396000000000001</v>
      </c>
      <c r="C94" s="22">
        <f t="shared" si="15"/>
        <v>16.396000000000001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6.8551675999999997</v>
      </c>
      <c r="K94" s="23">
        <v>3.9186439999999991</v>
      </c>
      <c r="L94" s="23">
        <v>0</v>
      </c>
      <c r="M94" s="23">
        <v>0.83455639999999987</v>
      </c>
      <c r="N94" s="23">
        <v>4.7876319999999994</v>
      </c>
      <c r="O94" s="23">
        <f t="shared" si="17"/>
        <v>16.396000000000001</v>
      </c>
      <c r="P94" s="24"/>
      <c r="Q94" s="81">
        <f t="shared" si="18"/>
        <v>16.396000000000001</v>
      </c>
      <c r="S94" s="78">
        <f t="shared" si="20"/>
        <v>6.8551675999999997</v>
      </c>
      <c r="T94" s="78">
        <f t="shared" si="21"/>
        <v>3.9186439999999991</v>
      </c>
      <c r="U94" s="78">
        <f t="shared" si="22"/>
        <v>0</v>
      </c>
      <c r="V94" s="78">
        <f t="shared" si="23"/>
        <v>0.83455639999999987</v>
      </c>
      <c r="W94" s="78">
        <f t="shared" si="24"/>
        <v>4.7876319999999994</v>
      </c>
    </row>
    <row r="95" spans="1:23">
      <c r="A95" s="8" t="s">
        <v>137</v>
      </c>
      <c r="B95" s="22">
        <v>16.78</v>
      </c>
      <c r="C95" s="22">
        <f t="shared" si="15"/>
        <v>16.78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7.0157179999999997</v>
      </c>
      <c r="K95" s="23">
        <v>4.0104199999999999</v>
      </c>
      <c r="L95" s="23">
        <v>0</v>
      </c>
      <c r="M95" s="23">
        <v>0.85410199999999992</v>
      </c>
      <c r="N95" s="23">
        <v>4.8997599999999997</v>
      </c>
      <c r="O95" s="23">
        <f t="shared" si="17"/>
        <v>16.78</v>
      </c>
      <c r="P95" s="24"/>
      <c r="Q95" s="81">
        <f t="shared" si="18"/>
        <v>16.78</v>
      </c>
      <c r="S95" s="78">
        <f t="shared" si="20"/>
        <v>7.0157179999999997</v>
      </c>
      <c r="T95" s="78">
        <f t="shared" si="21"/>
        <v>4.0104199999999999</v>
      </c>
      <c r="U95" s="78">
        <f t="shared" si="22"/>
        <v>0</v>
      </c>
      <c r="V95" s="78">
        <f t="shared" si="23"/>
        <v>0.85410199999999992</v>
      </c>
      <c r="W95" s="78">
        <f t="shared" si="24"/>
        <v>4.8997599999999997</v>
      </c>
    </row>
    <row r="96" spans="1:23">
      <c r="A96" s="8" t="s">
        <v>138</v>
      </c>
      <c r="B96" s="22">
        <v>19.564</v>
      </c>
      <c r="C96" s="22">
        <f t="shared" si="15"/>
        <v>19.564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8.1797083999999991</v>
      </c>
      <c r="K96" s="23">
        <v>4.6757959999999992</v>
      </c>
      <c r="L96" s="23">
        <v>0</v>
      </c>
      <c r="M96" s="23">
        <v>0.99580759999999979</v>
      </c>
      <c r="N96" s="23">
        <v>5.7126879999999982</v>
      </c>
      <c r="O96" s="23">
        <f t="shared" si="17"/>
        <v>19.564</v>
      </c>
      <c r="P96" s="24"/>
      <c r="Q96" s="81">
        <f t="shared" si="18"/>
        <v>19.564</v>
      </c>
      <c r="S96" s="78">
        <f t="shared" si="20"/>
        <v>8.1797083999999991</v>
      </c>
      <c r="T96" s="78">
        <f t="shared" si="21"/>
        <v>4.6757959999999992</v>
      </c>
      <c r="U96" s="78">
        <f t="shared" si="22"/>
        <v>0</v>
      </c>
      <c r="V96" s="78">
        <f t="shared" si="23"/>
        <v>0.99580759999999979</v>
      </c>
      <c r="W96" s="78">
        <f t="shared" si="24"/>
        <v>5.7126879999999982</v>
      </c>
    </row>
    <row r="97" spans="1:26">
      <c r="A97" s="8" t="s">
        <v>139</v>
      </c>
      <c r="B97" s="22">
        <v>19.736000000000001</v>
      </c>
      <c r="C97" s="22">
        <f t="shared" si="15"/>
        <v>19.736000000000001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8.2516216</v>
      </c>
      <c r="K97" s="23">
        <v>4.7169039999999995</v>
      </c>
      <c r="L97" s="23">
        <v>0</v>
      </c>
      <c r="M97" s="23">
        <v>1.0045623999999997</v>
      </c>
      <c r="N97" s="23">
        <v>5.7629119999999991</v>
      </c>
      <c r="O97" s="23">
        <f t="shared" si="17"/>
        <v>19.736000000000001</v>
      </c>
      <c r="P97" s="24"/>
      <c r="Q97" s="81">
        <f t="shared" si="18"/>
        <v>19.736000000000001</v>
      </c>
      <c r="S97" s="78">
        <f t="shared" si="20"/>
        <v>8.2516216</v>
      </c>
      <c r="T97" s="78">
        <f t="shared" si="21"/>
        <v>4.7169039999999995</v>
      </c>
      <c r="U97" s="78">
        <f t="shared" si="22"/>
        <v>0</v>
      </c>
      <c r="V97" s="78">
        <f t="shared" si="23"/>
        <v>1.0045623999999997</v>
      </c>
      <c r="W97" s="78">
        <f t="shared" si="24"/>
        <v>5.7629119999999991</v>
      </c>
    </row>
    <row r="98" spans="1:26">
      <c r="A98" s="8" t="s">
        <v>140</v>
      </c>
      <c r="B98" s="22">
        <v>18.391999999999999</v>
      </c>
      <c r="C98" s="22">
        <f t="shared" si="15"/>
        <v>18.391999999999999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7.6896951999999992</v>
      </c>
      <c r="K98" s="23">
        <v>4.3956879999999989</v>
      </c>
      <c r="L98" s="23">
        <v>0</v>
      </c>
      <c r="M98" s="23">
        <v>0.9361527999999999</v>
      </c>
      <c r="N98" s="23">
        <v>5.3704639999999984</v>
      </c>
      <c r="O98" s="23">
        <f t="shared" si="17"/>
        <v>18.391999999999999</v>
      </c>
      <c r="P98" s="24"/>
      <c r="Q98" s="81">
        <f t="shared" si="18"/>
        <v>18.391999999999999</v>
      </c>
      <c r="S98" s="78">
        <f t="shared" si="20"/>
        <v>7.6896951999999992</v>
      </c>
      <c r="T98" s="78">
        <f t="shared" si="21"/>
        <v>4.3956879999999989</v>
      </c>
      <c r="U98" s="78">
        <f t="shared" si="22"/>
        <v>0</v>
      </c>
      <c r="V98" s="78">
        <f t="shared" si="23"/>
        <v>0.9361527999999999</v>
      </c>
      <c r="W98" s="78">
        <f t="shared" si="24"/>
        <v>5.3704639999999984</v>
      </c>
    </row>
    <row r="99" spans="1:26">
      <c r="A99" s="8" t="s">
        <v>175</v>
      </c>
      <c r="B99" s="22">
        <f t="shared" ref="B99:Q99" si="25">SUM(B3:B98)/4000</f>
        <v>0.43271499999999996</v>
      </c>
      <c r="C99" s="22">
        <f t="shared" si="25"/>
        <v>0.43271499999999996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0.18091814149999991</v>
      </c>
      <c r="K99" s="24">
        <f t="shared" si="25"/>
        <v>0.10341888500000004</v>
      </c>
      <c r="L99" s="24">
        <f t="shared" si="25"/>
        <v>0</v>
      </c>
      <c r="M99" s="24">
        <f t="shared" si="25"/>
        <v>2.2025193500000002E-2</v>
      </c>
      <c r="N99" s="24">
        <f t="shared" si="25"/>
        <v>0.12635278000000005</v>
      </c>
      <c r="O99" s="25">
        <f t="shared" si="25"/>
        <v>0.43271499999999996</v>
      </c>
      <c r="P99" s="25"/>
      <c r="Q99" s="85">
        <f t="shared" si="25"/>
        <v>0.43271499999999996</v>
      </c>
      <c r="S99" s="78">
        <f>SUM(S3:S98)/4000</f>
        <v>0.18091814149999991</v>
      </c>
      <c r="T99" s="78">
        <f t="shared" ref="T99:W99" si="26">SUM(T3:T98)/4000</f>
        <v>0.10341888500000004</v>
      </c>
      <c r="U99" s="78">
        <f t="shared" si="26"/>
        <v>0</v>
      </c>
      <c r="V99" s="78">
        <f t="shared" si="26"/>
        <v>2.2025193500000002E-2</v>
      </c>
      <c r="W99" s="78">
        <f t="shared" si="26"/>
        <v>0.12635278000000005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25.21</v>
      </c>
      <c r="I3" s="95">
        <v>51.61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76.819999999999993</v>
      </c>
      <c r="W3">
        <v>25.21</v>
      </c>
      <c r="X3">
        <v>51.61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22.19</v>
      </c>
      <c r="I4" s="88">
        <v>46.91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69.099999999999994</v>
      </c>
      <c r="W4">
        <v>22.19</v>
      </c>
      <c r="X4">
        <v>46.91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20.149999999999999</v>
      </c>
      <c r="I5" s="88">
        <v>43.33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63.48</v>
      </c>
      <c r="W5">
        <v>20.149999999999999</v>
      </c>
      <c r="X5">
        <v>43.33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16.059999999999999</v>
      </c>
      <c r="I6" s="88">
        <v>36.94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53</v>
      </c>
      <c r="W6">
        <v>16.059999999999999</v>
      </c>
      <c r="X6">
        <v>36.94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7.65</v>
      </c>
      <c r="I7" s="88">
        <v>30.5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38.15</v>
      </c>
      <c r="W7">
        <v>7.65</v>
      </c>
      <c r="X7">
        <v>30.5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3.3</v>
      </c>
      <c r="I8" s="88">
        <v>23.85</v>
      </c>
      <c r="J8" s="88">
        <v>0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28.12</v>
      </c>
      <c r="W8">
        <v>3.3</v>
      </c>
      <c r="X8">
        <v>23.85</v>
      </c>
      <c r="Y8">
        <v>0.97</v>
      </c>
      <c r="Z8">
        <v>0</v>
      </c>
      <c r="AA8">
        <v>0</v>
      </c>
    </row>
    <row r="9" spans="1:27">
      <c r="G9" t="s">
        <v>51</v>
      </c>
      <c r="H9" s="115">
        <v>1.17</v>
      </c>
      <c r="I9" s="88">
        <v>17.190000000000001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18.36</v>
      </c>
      <c r="W9">
        <v>1.17</v>
      </c>
      <c r="X9">
        <v>17.190000000000001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11.93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11.93</v>
      </c>
      <c r="W10">
        <v>0</v>
      </c>
      <c r="X10">
        <v>11.93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3.25</v>
      </c>
      <c r="I11" s="88">
        <v>2.4700000000000002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5.72</v>
      </c>
      <c r="W11">
        <v>3.25</v>
      </c>
      <c r="X11">
        <v>2.4700000000000002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0.82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0.82</v>
      </c>
      <c r="W12">
        <v>0</v>
      </c>
      <c r="X12">
        <v>0.82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18.68</v>
      </c>
      <c r="I13" s="88">
        <v>0</v>
      </c>
      <c r="J13" s="88">
        <v>0</v>
      </c>
      <c r="K13" s="88">
        <v>0.96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19.64</v>
      </c>
      <c r="W13">
        <v>18.68</v>
      </c>
      <c r="X13">
        <v>0</v>
      </c>
      <c r="Y13">
        <v>0.96</v>
      </c>
      <c r="Z13">
        <v>0</v>
      </c>
      <c r="AA13">
        <v>0</v>
      </c>
    </row>
    <row r="14" spans="1:27">
      <c r="G14" t="s">
        <v>56</v>
      </c>
      <c r="H14" s="115">
        <v>18.350000000000001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-51</v>
      </c>
      <c r="Q14" s="88">
        <v>0</v>
      </c>
      <c r="R14" s="88">
        <v>0</v>
      </c>
      <c r="S14" s="116">
        <v>0</v>
      </c>
      <c r="U14" s="115">
        <v>-51</v>
      </c>
      <c r="V14" s="116">
        <v>18.350000000000001</v>
      </c>
      <c r="W14">
        <v>18.350000000000001</v>
      </c>
      <c r="X14">
        <v>0</v>
      </c>
      <c r="Y14">
        <v>0</v>
      </c>
      <c r="Z14">
        <v>0</v>
      </c>
      <c r="AA14">
        <v>-51</v>
      </c>
    </row>
    <row r="15" spans="1:27">
      <c r="G15" t="s">
        <v>57</v>
      </c>
      <c r="H15" s="115">
        <v>7.49</v>
      </c>
      <c r="I15" s="88">
        <v>2.2400000000000002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9.73</v>
      </c>
      <c r="W15">
        <v>7.49</v>
      </c>
      <c r="X15">
        <v>2.2400000000000002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6.14</v>
      </c>
      <c r="I16" s="88">
        <v>2.3199999999999998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-56</v>
      </c>
      <c r="Q16" s="88">
        <v>0</v>
      </c>
      <c r="R16" s="88">
        <v>0</v>
      </c>
      <c r="S16" s="116">
        <v>0</v>
      </c>
      <c r="U16" s="115">
        <v>-56</v>
      </c>
      <c r="V16" s="116">
        <v>8.4600000000000009</v>
      </c>
      <c r="W16">
        <v>6.14</v>
      </c>
      <c r="X16">
        <v>2.3199999999999998</v>
      </c>
      <c r="Y16">
        <v>0</v>
      </c>
      <c r="Z16">
        <v>0</v>
      </c>
      <c r="AA16">
        <v>-56</v>
      </c>
    </row>
    <row r="17" spans="7:27">
      <c r="G17" t="s">
        <v>59</v>
      </c>
      <c r="H17" s="115">
        <v>6.51</v>
      </c>
      <c r="I17" s="88">
        <v>2.4500000000000002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-96</v>
      </c>
      <c r="Q17" s="88">
        <v>0</v>
      </c>
      <c r="R17" s="88">
        <v>0</v>
      </c>
      <c r="S17" s="116">
        <v>0</v>
      </c>
      <c r="U17" s="115">
        <v>-96</v>
      </c>
      <c r="V17" s="116">
        <v>8.9600000000000009</v>
      </c>
      <c r="W17">
        <v>6.51</v>
      </c>
      <c r="X17">
        <v>2.4500000000000002</v>
      </c>
      <c r="Y17">
        <v>0</v>
      </c>
      <c r="Z17">
        <v>0</v>
      </c>
      <c r="AA17">
        <v>-96</v>
      </c>
    </row>
    <row r="18" spans="7:27">
      <c r="G18" t="s">
        <v>60</v>
      </c>
      <c r="H18" s="115">
        <v>6.64</v>
      </c>
      <c r="I18" s="88">
        <v>2.5099999999999998</v>
      </c>
      <c r="J18" s="88">
        <v>0</v>
      </c>
      <c r="K18" s="88">
        <v>1.17</v>
      </c>
      <c r="L18" s="88">
        <v>0</v>
      </c>
      <c r="M18" s="116">
        <v>0.46</v>
      </c>
      <c r="N18" s="115">
        <v>0</v>
      </c>
      <c r="O18" s="88">
        <v>0</v>
      </c>
      <c r="P18" s="88">
        <v>-137</v>
      </c>
      <c r="Q18" s="88">
        <v>0</v>
      </c>
      <c r="R18" s="88">
        <v>0</v>
      </c>
      <c r="S18" s="116">
        <v>0</v>
      </c>
      <c r="U18" s="115">
        <v>-137</v>
      </c>
      <c r="V18" s="116">
        <v>10.78</v>
      </c>
      <c r="W18">
        <v>6.64</v>
      </c>
      <c r="X18">
        <v>2.5099999999999998</v>
      </c>
      <c r="Y18">
        <v>1.17</v>
      </c>
      <c r="Z18">
        <v>0.46</v>
      </c>
      <c r="AA18">
        <v>-137</v>
      </c>
    </row>
    <row r="19" spans="7:27">
      <c r="G19" t="s">
        <v>61</v>
      </c>
      <c r="H19" s="115">
        <v>0</v>
      </c>
      <c r="I19" s="88">
        <v>2.52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-58</v>
      </c>
      <c r="Q19" s="88">
        <v>0</v>
      </c>
      <c r="R19" s="88">
        <v>0</v>
      </c>
      <c r="S19" s="116">
        <v>0</v>
      </c>
      <c r="U19" s="115">
        <v>-58</v>
      </c>
      <c r="V19" s="116">
        <v>2.52</v>
      </c>
      <c r="W19">
        <v>0</v>
      </c>
      <c r="X19">
        <v>2.52</v>
      </c>
      <c r="Y19">
        <v>0</v>
      </c>
      <c r="Z19">
        <v>0</v>
      </c>
      <c r="AA19">
        <v>-58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-126</v>
      </c>
      <c r="Q20" s="88">
        <v>0</v>
      </c>
      <c r="R20" s="88">
        <v>0</v>
      </c>
      <c r="S20" s="116">
        <v>0</v>
      </c>
      <c r="U20" s="115">
        <v>-126</v>
      </c>
      <c r="V20" s="116">
        <v>0</v>
      </c>
      <c r="W20">
        <v>0</v>
      </c>
      <c r="X20">
        <v>0</v>
      </c>
      <c r="Y20">
        <v>0</v>
      </c>
      <c r="Z20">
        <v>0</v>
      </c>
      <c r="AA20">
        <v>-126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-172</v>
      </c>
      <c r="Q21" s="88">
        <v>0</v>
      </c>
      <c r="R21" s="88">
        <v>0</v>
      </c>
      <c r="S21" s="116">
        <v>0</v>
      </c>
      <c r="U21" s="115">
        <v>-172</v>
      </c>
      <c r="V21" s="116">
        <v>0</v>
      </c>
      <c r="W21">
        <v>0</v>
      </c>
      <c r="X21">
        <v>0</v>
      </c>
      <c r="Y21">
        <v>0</v>
      </c>
      <c r="Z21">
        <v>0</v>
      </c>
      <c r="AA21">
        <v>-172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-217</v>
      </c>
      <c r="Q22" s="88">
        <v>0</v>
      </c>
      <c r="R22" s="88">
        <v>0</v>
      </c>
      <c r="S22" s="116">
        <v>0</v>
      </c>
      <c r="U22" s="115">
        <v>-217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-217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1.31</v>
      </c>
      <c r="L23" s="88">
        <v>0</v>
      </c>
      <c r="M23" s="116">
        <v>0.18</v>
      </c>
      <c r="N23" s="115">
        <v>0</v>
      </c>
      <c r="O23" s="88">
        <v>0</v>
      </c>
      <c r="P23" s="88">
        <v>-256</v>
      </c>
      <c r="Q23" s="88">
        <v>0</v>
      </c>
      <c r="R23" s="88">
        <v>0</v>
      </c>
      <c r="S23" s="116">
        <v>0</v>
      </c>
      <c r="U23" s="115">
        <v>-256</v>
      </c>
      <c r="V23" s="116">
        <v>1.49</v>
      </c>
      <c r="W23">
        <v>0</v>
      </c>
      <c r="X23">
        <v>0</v>
      </c>
      <c r="Y23">
        <v>1.31</v>
      </c>
      <c r="Z23">
        <v>0.18</v>
      </c>
      <c r="AA23">
        <v>-256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0.37</v>
      </c>
      <c r="N24" s="115">
        <v>0</v>
      </c>
      <c r="O24" s="88">
        <v>0</v>
      </c>
      <c r="P24" s="88">
        <v>-286</v>
      </c>
      <c r="Q24" s="88">
        <v>0</v>
      </c>
      <c r="R24" s="88">
        <v>0</v>
      </c>
      <c r="S24" s="116">
        <v>0</v>
      </c>
      <c r="U24" s="115">
        <v>-286</v>
      </c>
      <c r="V24" s="116">
        <v>0.37</v>
      </c>
      <c r="W24">
        <v>0</v>
      </c>
      <c r="X24">
        <v>0</v>
      </c>
      <c r="Y24">
        <v>0</v>
      </c>
      <c r="Z24">
        <v>0.37</v>
      </c>
      <c r="AA24">
        <v>-286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1.35</v>
      </c>
      <c r="N25" s="115">
        <v>0</v>
      </c>
      <c r="O25" s="88">
        <v>-15</v>
      </c>
      <c r="P25" s="88">
        <v>-311</v>
      </c>
      <c r="Q25" s="88">
        <v>0</v>
      </c>
      <c r="R25" s="88">
        <v>0</v>
      </c>
      <c r="S25" s="116">
        <v>0</v>
      </c>
      <c r="U25" s="115">
        <v>-326</v>
      </c>
      <c r="V25" s="116">
        <v>1.35</v>
      </c>
      <c r="W25">
        <v>0</v>
      </c>
      <c r="X25">
        <v>-15</v>
      </c>
      <c r="Y25">
        <v>0</v>
      </c>
      <c r="Z25">
        <v>1.35</v>
      </c>
      <c r="AA25">
        <v>-311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0.23</v>
      </c>
      <c r="N26" s="115">
        <v>0</v>
      </c>
      <c r="O26" s="88">
        <v>-45</v>
      </c>
      <c r="P26" s="88">
        <v>-347</v>
      </c>
      <c r="Q26" s="88">
        <v>0</v>
      </c>
      <c r="R26" s="88">
        <v>0</v>
      </c>
      <c r="S26" s="116">
        <v>0</v>
      </c>
      <c r="U26" s="115">
        <v>-392</v>
      </c>
      <c r="V26" s="116">
        <v>0.23</v>
      </c>
      <c r="W26">
        <v>0</v>
      </c>
      <c r="X26">
        <v>-45</v>
      </c>
      <c r="Y26">
        <v>0</v>
      </c>
      <c r="Z26">
        <v>0.23</v>
      </c>
      <c r="AA26">
        <v>-347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0.52</v>
      </c>
      <c r="N27" s="115">
        <v>0</v>
      </c>
      <c r="O27" s="88">
        <v>0</v>
      </c>
      <c r="P27" s="88">
        <v>-304</v>
      </c>
      <c r="Q27" s="88">
        <v>0</v>
      </c>
      <c r="R27" s="88">
        <v>0</v>
      </c>
      <c r="S27" s="116">
        <v>0</v>
      </c>
      <c r="U27" s="115">
        <v>-304</v>
      </c>
      <c r="V27" s="116">
        <v>0.52</v>
      </c>
      <c r="W27">
        <v>0</v>
      </c>
      <c r="X27">
        <v>0</v>
      </c>
      <c r="Y27">
        <v>0</v>
      </c>
      <c r="Z27">
        <v>0.52</v>
      </c>
      <c r="AA27">
        <v>-304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0.51</v>
      </c>
      <c r="N28" s="115">
        <v>0</v>
      </c>
      <c r="O28" s="88">
        <v>0</v>
      </c>
      <c r="P28" s="88">
        <v>-330</v>
      </c>
      <c r="Q28" s="88">
        <v>0</v>
      </c>
      <c r="R28" s="88">
        <v>0</v>
      </c>
      <c r="S28" s="116">
        <v>0</v>
      </c>
      <c r="U28" s="115">
        <v>-330</v>
      </c>
      <c r="V28" s="116">
        <v>0.51</v>
      </c>
      <c r="W28">
        <v>0</v>
      </c>
      <c r="X28">
        <v>0</v>
      </c>
      <c r="Y28">
        <v>0</v>
      </c>
      <c r="Z28">
        <v>0.51</v>
      </c>
      <c r="AA28">
        <v>-330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-358</v>
      </c>
      <c r="Q29" s="88">
        <v>0</v>
      </c>
      <c r="R29" s="88">
        <v>0</v>
      </c>
      <c r="S29" s="116">
        <v>0</v>
      </c>
      <c r="U29" s="115">
        <v>-358</v>
      </c>
      <c r="V29" s="116">
        <v>0</v>
      </c>
      <c r="W29">
        <v>0</v>
      </c>
      <c r="X29">
        <v>0</v>
      </c>
      <c r="Y29">
        <v>0</v>
      </c>
      <c r="Z29">
        <v>0</v>
      </c>
      <c r="AA29">
        <v>-358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0.33</v>
      </c>
      <c r="N30" s="115">
        <v>0</v>
      </c>
      <c r="O30" s="88">
        <v>0</v>
      </c>
      <c r="P30" s="88">
        <v>-380</v>
      </c>
      <c r="Q30" s="88">
        <v>0</v>
      </c>
      <c r="R30" s="88">
        <v>0</v>
      </c>
      <c r="S30" s="116">
        <v>0</v>
      </c>
      <c r="U30" s="115">
        <v>-380</v>
      </c>
      <c r="V30" s="116">
        <v>0.33</v>
      </c>
      <c r="W30">
        <v>0</v>
      </c>
      <c r="X30">
        <v>0</v>
      </c>
      <c r="Y30">
        <v>0</v>
      </c>
      <c r="Z30">
        <v>0.33</v>
      </c>
      <c r="AA30">
        <v>-380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0.36</v>
      </c>
      <c r="N31" s="115">
        <v>0</v>
      </c>
      <c r="O31" s="88">
        <v>0</v>
      </c>
      <c r="P31" s="88">
        <v>-408</v>
      </c>
      <c r="Q31" s="88">
        <v>0</v>
      </c>
      <c r="R31" s="88">
        <v>0</v>
      </c>
      <c r="S31" s="116">
        <v>0</v>
      </c>
      <c r="U31" s="115">
        <v>-408</v>
      </c>
      <c r="V31" s="116">
        <v>0.36</v>
      </c>
      <c r="W31">
        <v>0</v>
      </c>
      <c r="X31">
        <v>0</v>
      </c>
      <c r="Y31">
        <v>0</v>
      </c>
      <c r="Z31">
        <v>0.36</v>
      </c>
      <c r="AA31">
        <v>-408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0.99</v>
      </c>
      <c r="N32" s="115">
        <v>0</v>
      </c>
      <c r="O32" s="88">
        <v>0</v>
      </c>
      <c r="P32" s="88">
        <v>-432</v>
      </c>
      <c r="Q32" s="88">
        <v>0</v>
      </c>
      <c r="R32" s="88">
        <v>0</v>
      </c>
      <c r="S32" s="116">
        <v>0</v>
      </c>
      <c r="U32" s="115">
        <v>-432</v>
      </c>
      <c r="V32" s="116">
        <v>0.99</v>
      </c>
      <c r="W32">
        <v>0</v>
      </c>
      <c r="X32">
        <v>0</v>
      </c>
      <c r="Y32">
        <v>0</v>
      </c>
      <c r="Z32">
        <v>0.99</v>
      </c>
      <c r="AA32">
        <v>-432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-446</v>
      </c>
      <c r="Q33" s="88">
        <v>0</v>
      </c>
      <c r="R33" s="88">
        <v>0</v>
      </c>
      <c r="S33" s="116">
        <v>0</v>
      </c>
      <c r="U33" s="115">
        <v>-446</v>
      </c>
      <c r="V33" s="116">
        <v>0</v>
      </c>
      <c r="W33">
        <v>0</v>
      </c>
      <c r="X33">
        <v>0</v>
      </c>
      <c r="Y33">
        <v>0</v>
      </c>
      <c r="Z33">
        <v>0</v>
      </c>
      <c r="AA33">
        <v>-446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0.28999999999999998</v>
      </c>
      <c r="N34" s="115">
        <v>0</v>
      </c>
      <c r="O34" s="88">
        <v>-20</v>
      </c>
      <c r="P34" s="88">
        <v>-460</v>
      </c>
      <c r="Q34" s="88">
        <v>0</v>
      </c>
      <c r="R34" s="88">
        <v>0</v>
      </c>
      <c r="S34" s="116">
        <v>0</v>
      </c>
      <c r="U34" s="115">
        <v>-480</v>
      </c>
      <c r="V34" s="116">
        <v>0.28999999999999998</v>
      </c>
      <c r="W34">
        <v>0</v>
      </c>
      <c r="X34">
        <v>-20</v>
      </c>
      <c r="Y34">
        <v>0</v>
      </c>
      <c r="Z34">
        <v>0.28999999999999998</v>
      </c>
      <c r="AA34">
        <v>-460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0.68</v>
      </c>
      <c r="N35" s="115">
        <v>0</v>
      </c>
      <c r="O35" s="88">
        <v>-25</v>
      </c>
      <c r="P35" s="88">
        <v>-466</v>
      </c>
      <c r="Q35" s="88">
        <v>0</v>
      </c>
      <c r="R35" s="88">
        <v>0</v>
      </c>
      <c r="S35" s="116">
        <v>0</v>
      </c>
      <c r="U35" s="115">
        <v>-491</v>
      </c>
      <c r="V35" s="116">
        <v>0.68</v>
      </c>
      <c r="W35">
        <v>0</v>
      </c>
      <c r="X35">
        <v>-25</v>
      </c>
      <c r="Y35">
        <v>0</v>
      </c>
      <c r="Z35">
        <v>0.68</v>
      </c>
      <c r="AA35">
        <v>-466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-40</v>
      </c>
      <c r="P36" s="88">
        <v>-491</v>
      </c>
      <c r="Q36" s="88">
        <v>0</v>
      </c>
      <c r="R36" s="88">
        <v>0</v>
      </c>
      <c r="S36" s="116">
        <v>0</v>
      </c>
      <c r="U36" s="115">
        <v>-531</v>
      </c>
      <c r="V36" s="116">
        <v>0</v>
      </c>
      <c r="W36">
        <v>0</v>
      </c>
      <c r="X36">
        <v>-40</v>
      </c>
      <c r="Y36">
        <v>0</v>
      </c>
      <c r="Z36">
        <v>0</v>
      </c>
      <c r="AA36">
        <v>-491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0.77</v>
      </c>
      <c r="N37" s="115">
        <v>0</v>
      </c>
      <c r="O37" s="88">
        <v>-60</v>
      </c>
      <c r="P37" s="88">
        <v>-501</v>
      </c>
      <c r="Q37" s="88">
        <v>0</v>
      </c>
      <c r="R37" s="88">
        <v>0</v>
      </c>
      <c r="S37" s="116">
        <v>0</v>
      </c>
      <c r="U37" s="115">
        <v>-561</v>
      </c>
      <c r="V37" s="116">
        <v>0.77</v>
      </c>
      <c r="W37">
        <v>0</v>
      </c>
      <c r="X37">
        <v>-60</v>
      </c>
      <c r="Y37">
        <v>0</v>
      </c>
      <c r="Z37">
        <v>0.77</v>
      </c>
      <c r="AA37">
        <v>-501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1.19</v>
      </c>
      <c r="N38" s="115">
        <v>0</v>
      </c>
      <c r="O38" s="88">
        <v>-60</v>
      </c>
      <c r="P38" s="88">
        <v>-523</v>
      </c>
      <c r="Q38" s="88">
        <v>0</v>
      </c>
      <c r="R38" s="88">
        <v>0</v>
      </c>
      <c r="S38" s="116">
        <v>0</v>
      </c>
      <c r="U38" s="115">
        <v>-583</v>
      </c>
      <c r="V38" s="116">
        <v>1.19</v>
      </c>
      <c r="W38">
        <v>0</v>
      </c>
      <c r="X38">
        <v>-60</v>
      </c>
      <c r="Y38">
        <v>0</v>
      </c>
      <c r="Z38">
        <v>1.19</v>
      </c>
      <c r="AA38">
        <v>-523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1.77</v>
      </c>
      <c r="N39" s="115">
        <v>0</v>
      </c>
      <c r="O39" s="88">
        <v>-70</v>
      </c>
      <c r="P39" s="88">
        <v>-511</v>
      </c>
      <c r="Q39" s="88">
        <v>0</v>
      </c>
      <c r="R39" s="88">
        <v>0</v>
      </c>
      <c r="S39" s="116">
        <v>0</v>
      </c>
      <c r="U39" s="115">
        <v>-581</v>
      </c>
      <c r="V39" s="116">
        <v>1.77</v>
      </c>
      <c r="W39">
        <v>0</v>
      </c>
      <c r="X39">
        <v>-70</v>
      </c>
      <c r="Y39">
        <v>0</v>
      </c>
      <c r="Z39">
        <v>1.77</v>
      </c>
      <c r="AA39">
        <v>-511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0.3</v>
      </c>
      <c r="N40" s="115">
        <v>0</v>
      </c>
      <c r="O40" s="88">
        <v>-40</v>
      </c>
      <c r="P40" s="88">
        <v>-476</v>
      </c>
      <c r="Q40" s="88">
        <v>0</v>
      </c>
      <c r="R40" s="88">
        <v>0</v>
      </c>
      <c r="S40" s="116">
        <v>0</v>
      </c>
      <c r="U40" s="115">
        <v>-516</v>
      </c>
      <c r="V40" s="116">
        <v>0.3</v>
      </c>
      <c r="W40">
        <v>0</v>
      </c>
      <c r="X40">
        <v>-40</v>
      </c>
      <c r="Y40">
        <v>0</v>
      </c>
      <c r="Z40">
        <v>0.3</v>
      </c>
      <c r="AA40">
        <v>-476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1.04</v>
      </c>
      <c r="N41" s="115">
        <v>0</v>
      </c>
      <c r="O41" s="88">
        <v>-25</v>
      </c>
      <c r="P41" s="88">
        <v>-453</v>
      </c>
      <c r="Q41" s="88">
        <v>0</v>
      </c>
      <c r="R41" s="88">
        <v>0</v>
      </c>
      <c r="S41" s="116">
        <v>0</v>
      </c>
      <c r="U41" s="115">
        <v>-478</v>
      </c>
      <c r="V41" s="116">
        <v>1.04</v>
      </c>
      <c r="W41">
        <v>0</v>
      </c>
      <c r="X41">
        <v>-25</v>
      </c>
      <c r="Y41">
        <v>0</v>
      </c>
      <c r="Z41">
        <v>1.04</v>
      </c>
      <c r="AA41">
        <v>-453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0.85</v>
      </c>
      <c r="N42" s="115">
        <v>0</v>
      </c>
      <c r="O42" s="88">
        <v>-15</v>
      </c>
      <c r="P42" s="88">
        <v>-428</v>
      </c>
      <c r="Q42" s="88">
        <v>0</v>
      </c>
      <c r="R42" s="88">
        <v>0</v>
      </c>
      <c r="S42" s="116">
        <v>0</v>
      </c>
      <c r="U42" s="115">
        <v>-443</v>
      </c>
      <c r="V42" s="116">
        <v>0.85</v>
      </c>
      <c r="W42">
        <v>0</v>
      </c>
      <c r="X42">
        <v>-15</v>
      </c>
      <c r="Y42">
        <v>0</v>
      </c>
      <c r="Z42">
        <v>0.85</v>
      </c>
      <c r="AA42">
        <v>-428</v>
      </c>
    </row>
    <row r="43" spans="7:27">
      <c r="G43" t="s">
        <v>85</v>
      </c>
      <c r="H43" s="115">
        <v>0</v>
      </c>
      <c r="I43" s="88">
        <v>0.79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-419</v>
      </c>
      <c r="Q43" s="88">
        <v>0</v>
      </c>
      <c r="R43" s="88">
        <v>0</v>
      </c>
      <c r="S43" s="116">
        <v>0</v>
      </c>
      <c r="U43" s="115">
        <v>-419</v>
      </c>
      <c r="V43" s="116">
        <v>0.79</v>
      </c>
      <c r="W43">
        <v>0</v>
      </c>
      <c r="X43">
        <v>0.79</v>
      </c>
      <c r="Y43">
        <v>0</v>
      </c>
      <c r="Z43">
        <v>0</v>
      </c>
      <c r="AA43">
        <v>-419</v>
      </c>
    </row>
    <row r="44" spans="7:27">
      <c r="G44" t="s">
        <v>86</v>
      </c>
      <c r="H44" s="115">
        <v>0</v>
      </c>
      <c r="I44" s="88">
        <v>2.41</v>
      </c>
      <c r="J44" s="88">
        <v>0</v>
      </c>
      <c r="K44" s="88">
        <v>0</v>
      </c>
      <c r="L44" s="88">
        <v>0</v>
      </c>
      <c r="M44" s="116">
        <v>0.72</v>
      </c>
      <c r="N44" s="115">
        <v>0</v>
      </c>
      <c r="O44" s="88">
        <v>0</v>
      </c>
      <c r="P44" s="88">
        <v>-407</v>
      </c>
      <c r="Q44" s="88">
        <v>0</v>
      </c>
      <c r="R44" s="88">
        <v>0</v>
      </c>
      <c r="S44" s="116">
        <v>0</v>
      </c>
      <c r="U44" s="115">
        <v>-407</v>
      </c>
      <c r="V44" s="116">
        <v>3.13</v>
      </c>
      <c r="W44">
        <v>0</v>
      </c>
      <c r="X44">
        <v>2.41</v>
      </c>
      <c r="Y44">
        <v>0</v>
      </c>
      <c r="Z44">
        <v>0.72</v>
      </c>
      <c r="AA44">
        <v>-407</v>
      </c>
    </row>
    <row r="45" spans="7:27">
      <c r="G45" t="s">
        <v>87</v>
      </c>
      <c r="H45" s="115">
        <v>0</v>
      </c>
      <c r="I45" s="88">
        <v>5.25</v>
      </c>
      <c r="J45" s="88">
        <v>0</v>
      </c>
      <c r="K45" s="88">
        <v>0</v>
      </c>
      <c r="L45" s="88">
        <v>0</v>
      </c>
      <c r="M45" s="116">
        <v>0.34</v>
      </c>
      <c r="N45" s="115">
        <v>0</v>
      </c>
      <c r="O45" s="88">
        <v>0</v>
      </c>
      <c r="P45" s="88">
        <v>-398</v>
      </c>
      <c r="Q45" s="88">
        <v>0</v>
      </c>
      <c r="R45" s="88">
        <v>0</v>
      </c>
      <c r="S45" s="116">
        <v>0</v>
      </c>
      <c r="U45" s="115">
        <v>-398</v>
      </c>
      <c r="V45" s="116">
        <v>5.59</v>
      </c>
      <c r="W45">
        <v>0</v>
      </c>
      <c r="X45">
        <v>5.25</v>
      </c>
      <c r="Y45">
        <v>0</v>
      </c>
      <c r="Z45">
        <v>0.34</v>
      </c>
      <c r="AA45">
        <v>-398</v>
      </c>
    </row>
    <row r="46" spans="7:27">
      <c r="G46" t="s">
        <v>88</v>
      </c>
      <c r="H46" s="115">
        <v>0</v>
      </c>
      <c r="I46" s="88">
        <v>8.66</v>
      </c>
      <c r="J46" s="88">
        <v>0</v>
      </c>
      <c r="K46" s="88">
        <v>0</v>
      </c>
      <c r="L46" s="88">
        <v>0</v>
      </c>
      <c r="M46" s="116">
        <v>1.44</v>
      </c>
      <c r="N46" s="115">
        <v>0</v>
      </c>
      <c r="O46" s="88">
        <v>0</v>
      </c>
      <c r="P46" s="88">
        <v>-391</v>
      </c>
      <c r="Q46" s="88">
        <v>0</v>
      </c>
      <c r="R46" s="88">
        <v>0</v>
      </c>
      <c r="S46" s="116">
        <v>0</v>
      </c>
      <c r="U46" s="115">
        <v>-391</v>
      </c>
      <c r="V46" s="116">
        <v>10.1</v>
      </c>
      <c r="W46">
        <v>0</v>
      </c>
      <c r="X46">
        <v>8.66</v>
      </c>
      <c r="Y46">
        <v>0</v>
      </c>
      <c r="Z46">
        <v>1.44</v>
      </c>
      <c r="AA46">
        <v>-391</v>
      </c>
    </row>
    <row r="47" spans="7:27">
      <c r="G47" t="s">
        <v>89</v>
      </c>
      <c r="H47" s="115">
        <v>0</v>
      </c>
      <c r="I47" s="88">
        <v>2.7</v>
      </c>
      <c r="J47" s="88">
        <v>0</v>
      </c>
      <c r="K47" s="88">
        <v>0</v>
      </c>
      <c r="L47" s="88">
        <v>0</v>
      </c>
      <c r="M47" s="116">
        <v>0.16</v>
      </c>
      <c r="N47" s="115">
        <v>0</v>
      </c>
      <c r="O47" s="88">
        <v>0</v>
      </c>
      <c r="P47" s="88">
        <v>-379</v>
      </c>
      <c r="Q47" s="88">
        <v>0</v>
      </c>
      <c r="R47" s="88">
        <v>0</v>
      </c>
      <c r="S47" s="116">
        <v>0</v>
      </c>
      <c r="U47" s="115">
        <v>-379</v>
      </c>
      <c r="V47" s="116">
        <v>2.86</v>
      </c>
      <c r="W47">
        <v>0</v>
      </c>
      <c r="X47">
        <v>2.7</v>
      </c>
      <c r="Y47">
        <v>0</v>
      </c>
      <c r="Z47">
        <v>0.16</v>
      </c>
      <c r="AA47">
        <v>-379</v>
      </c>
    </row>
    <row r="48" spans="7:27">
      <c r="G48" t="s">
        <v>90</v>
      </c>
      <c r="H48" s="115">
        <v>0</v>
      </c>
      <c r="I48" s="88">
        <v>6.51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-370</v>
      </c>
      <c r="Q48" s="88">
        <v>0</v>
      </c>
      <c r="R48" s="88">
        <v>0</v>
      </c>
      <c r="S48" s="116">
        <v>0</v>
      </c>
      <c r="U48" s="115">
        <v>-370</v>
      </c>
      <c r="V48" s="116">
        <v>6.51</v>
      </c>
      <c r="W48">
        <v>0</v>
      </c>
      <c r="X48">
        <v>6.51</v>
      </c>
      <c r="Y48">
        <v>0</v>
      </c>
      <c r="Z48">
        <v>0</v>
      </c>
      <c r="AA48">
        <v>-370</v>
      </c>
    </row>
    <row r="49" spans="7:27">
      <c r="G49" t="s">
        <v>91</v>
      </c>
      <c r="H49" s="115">
        <v>0</v>
      </c>
      <c r="I49" s="88">
        <v>7.49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-378</v>
      </c>
      <c r="Q49" s="88">
        <v>0</v>
      </c>
      <c r="R49" s="88">
        <v>0</v>
      </c>
      <c r="S49" s="116">
        <v>0</v>
      </c>
      <c r="U49" s="115">
        <v>-378</v>
      </c>
      <c r="V49" s="116">
        <v>7.49</v>
      </c>
      <c r="W49">
        <v>0</v>
      </c>
      <c r="X49">
        <v>7.49</v>
      </c>
      <c r="Y49">
        <v>0</v>
      </c>
      <c r="Z49">
        <v>0</v>
      </c>
      <c r="AA49">
        <v>-378</v>
      </c>
    </row>
    <row r="50" spans="7:27">
      <c r="G50" t="s">
        <v>92</v>
      </c>
      <c r="H50" s="115">
        <v>0</v>
      </c>
      <c r="I50" s="88">
        <v>9.26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-359</v>
      </c>
      <c r="Q50" s="88">
        <v>0</v>
      </c>
      <c r="R50" s="88">
        <v>0</v>
      </c>
      <c r="S50" s="116">
        <v>0</v>
      </c>
      <c r="U50" s="115">
        <v>-359</v>
      </c>
      <c r="V50" s="116">
        <v>9.26</v>
      </c>
      <c r="W50">
        <v>0</v>
      </c>
      <c r="X50">
        <v>9.26</v>
      </c>
      <c r="Y50">
        <v>0</v>
      </c>
      <c r="Z50">
        <v>0</v>
      </c>
      <c r="AA50">
        <v>-359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0.63</v>
      </c>
      <c r="N51" s="115">
        <v>0</v>
      </c>
      <c r="O51" s="88">
        <v>-10</v>
      </c>
      <c r="P51" s="88">
        <v>-343</v>
      </c>
      <c r="Q51" s="88">
        <v>0</v>
      </c>
      <c r="R51" s="88">
        <v>0</v>
      </c>
      <c r="S51" s="116">
        <v>0</v>
      </c>
      <c r="U51" s="115">
        <v>-353</v>
      </c>
      <c r="V51" s="116">
        <v>0.63</v>
      </c>
      <c r="W51">
        <v>0</v>
      </c>
      <c r="X51">
        <v>-10</v>
      </c>
      <c r="Y51">
        <v>0</v>
      </c>
      <c r="Z51">
        <v>0.63</v>
      </c>
      <c r="AA51">
        <v>-343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0.09</v>
      </c>
      <c r="N52" s="115">
        <v>0</v>
      </c>
      <c r="O52" s="88">
        <v>0</v>
      </c>
      <c r="P52" s="88">
        <v>-340</v>
      </c>
      <c r="Q52" s="88">
        <v>0</v>
      </c>
      <c r="R52" s="88">
        <v>0</v>
      </c>
      <c r="S52" s="116">
        <v>0</v>
      </c>
      <c r="U52" s="115">
        <v>-340</v>
      </c>
      <c r="V52" s="116">
        <v>0.09</v>
      </c>
      <c r="W52">
        <v>0</v>
      </c>
      <c r="X52">
        <v>0</v>
      </c>
      <c r="Y52">
        <v>0</v>
      </c>
      <c r="Z52">
        <v>0.09</v>
      </c>
      <c r="AA52">
        <v>-340</v>
      </c>
    </row>
    <row r="53" spans="7:27">
      <c r="G53" t="s">
        <v>95</v>
      </c>
      <c r="H53" s="115">
        <v>0</v>
      </c>
      <c r="I53" s="88">
        <v>2.95</v>
      </c>
      <c r="J53" s="88">
        <v>0</v>
      </c>
      <c r="K53" s="88">
        <v>0</v>
      </c>
      <c r="L53" s="88">
        <v>0</v>
      </c>
      <c r="M53" s="116">
        <v>1.1399999999999999</v>
      </c>
      <c r="N53" s="115">
        <v>0</v>
      </c>
      <c r="O53" s="88">
        <v>0</v>
      </c>
      <c r="P53" s="88">
        <v>-334</v>
      </c>
      <c r="Q53" s="88">
        <v>0</v>
      </c>
      <c r="R53" s="88">
        <v>0</v>
      </c>
      <c r="S53" s="116">
        <v>0</v>
      </c>
      <c r="U53" s="115">
        <v>-334</v>
      </c>
      <c r="V53" s="116">
        <v>4.09</v>
      </c>
      <c r="W53">
        <v>0</v>
      </c>
      <c r="X53">
        <v>2.95</v>
      </c>
      <c r="Y53">
        <v>0</v>
      </c>
      <c r="Z53">
        <v>1.1399999999999999</v>
      </c>
      <c r="AA53">
        <v>-334</v>
      </c>
    </row>
    <row r="54" spans="7:27">
      <c r="G54" t="s">
        <v>96</v>
      </c>
      <c r="H54" s="115">
        <v>0</v>
      </c>
      <c r="I54" s="88">
        <v>1.99</v>
      </c>
      <c r="J54" s="88">
        <v>0</v>
      </c>
      <c r="K54" s="88">
        <v>0</v>
      </c>
      <c r="L54" s="88">
        <v>0</v>
      </c>
      <c r="M54" s="116">
        <v>0.87</v>
      </c>
      <c r="N54" s="115">
        <v>0</v>
      </c>
      <c r="O54" s="88">
        <v>0</v>
      </c>
      <c r="P54" s="88">
        <v>-350</v>
      </c>
      <c r="Q54" s="88">
        <v>0</v>
      </c>
      <c r="R54" s="88">
        <v>0</v>
      </c>
      <c r="S54" s="116">
        <v>0</v>
      </c>
      <c r="U54" s="115">
        <v>-350</v>
      </c>
      <c r="V54" s="116">
        <v>2.86</v>
      </c>
      <c r="W54">
        <v>0</v>
      </c>
      <c r="X54">
        <v>1.99</v>
      </c>
      <c r="Y54">
        <v>0</v>
      </c>
      <c r="Z54">
        <v>0.87</v>
      </c>
      <c r="AA54">
        <v>-350</v>
      </c>
    </row>
    <row r="55" spans="7:27">
      <c r="G55" t="s">
        <v>97</v>
      </c>
      <c r="H55" s="115">
        <v>0</v>
      </c>
      <c r="I55" s="88">
        <v>1.1000000000000001</v>
      </c>
      <c r="J55" s="88">
        <v>0</v>
      </c>
      <c r="K55" s="88">
        <v>0</v>
      </c>
      <c r="L55" s="88">
        <v>0</v>
      </c>
      <c r="M55" s="116">
        <v>0.45</v>
      </c>
      <c r="N55" s="115">
        <v>0</v>
      </c>
      <c r="O55" s="88">
        <v>0</v>
      </c>
      <c r="P55" s="88">
        <v>-423</v>
      </c>
      <c r="Q55" s="88">
        <v>0</v>
      </c>
      <c r="R55" s="88">
        <v>0</v>
      </c>
      <c r="S55" s="116">
        <v>0</v>
      </c>
      <c r="U55" s="115">
        <v>-423</v>
      </c>
      <c r="V55" s="116">
        <v>1.55</v>
      </c>
      <c r="W55">
        <v>0</v>
      </c>
      <c r="X55">
        <v>1.1000000000000001</v>
      </c>
      <c r="Y55">
        <v>0</v>
      </c>
      <c r="Z55">
        <v>0.45</v>
      </c>
      <c r="AA55">
        <v>-423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0.23</v>
      </c>
      <c r="N56" s="115">
        <v>0</v>
      </c>
      <c r="O56" s="88">
        <v>0</v>
      </c>
      <c r="P56" s="88">
        <v>-491</v>
      </c>
      <c r="Q56" s="88">
        <v>0</v>
      </c>
      <c r="R56" s="88">
        <v>0</v>
      </c>
      <c r="S56" s="116">
        <v>0</v>
      </c>
      <c r="U56" s="115">
        <v>-491</v>
      </c>
      <c r="V56" s="116">
        <v>0.23</v>
      </c>
      <c r="W56">
        <v>0</v>
      </c>
      <c r="X56">
        <v>0</v>
      </c>
      <c r="Y56">
        <v>0</v>
      </c>
      <c r="Z56">
        <v>0.23</v>
      </c>
      <c r="AA56">
        <v>-491</v>
      </c>
    </row>
    <row r="57" spans="7:27">
      <c r="G57" t="s">
        <v>99</v>
      </c>
      <c r="H57" s="115">
        <v>0</v>
      </c>
      <c r="I57" s="88">
        <v>3.31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-353</v>
      </c>
      <c r="Q57" s="88">
        <v>0</v>
      </c>
      <c r="R57" s="88">
        <v>0</v>
      </c>
      <c r="S57" s="116">
        <v>0</v>
      </c>
      <c r="U57" s="115">
        <v>-353</v>
      </c>
      <c r="V57" s="116">
        <v>3.31</v>
      </c>
      <c r="W57">
        <v>0</v>
      </c>
      <c r="X57">
        <v>3.31</v>
      </c>
      <c r="Y57">
        <v>0</v>
      </c>
      <c r="Z57">
        <v>0</v>
      </c>
      <c r="AA57">
        <v>-353</v>
      </c>
    </row>
    <row r="58" spans="7:27">
      <c r="G58" t="s">
        <v>100</v>
      </c>
      <c r="H58" s="115">
        <v>0</v>
      </c>
      <c r="I58" s="88">
        <v>2.15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-315</v>
      </c>
      <c r="Q58" s="88">
        <v>0</v>
      </c>
      <c r="R58" s="88">
        <v>0</v>
      </c>
      <c r="S58" s="116">
        <v>0</v>
      </c>
      <c r="U58" s="115">
        <v>-315</v>
      </c>
      <c r="V58" s="116">
        <v>2.15</v>
      </c>
      <c r="W58">
        <v>0</v>
      </c>
      <c r="X58">
        <v>2.15</v>
      </c>
      <c r="Y58">
        <v>0</v>
      </c>
      <c r="Z58">
        <v>0</v>
      </c>
      <c r="AA58">
        <v>-315</v>
      </c>
    </row>
    <row r="59" spans="7:27">
      <c r="G59" t="s">
        <v>101</v>
      </c>
      <c r="H59" s="115">
        <v>29.57</v>
      </c>
      <c r="I59" s="88">
        <v>5.32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-349</v>
      </c>
      <c r="Q59" s="88">
        <v>0</v>
      </c>
      <c r="R59" s="88">
        <v>0</v>
      </c>
      <c r="S59" s="116">
        <v>0</v>
      </c>
      <c r="U59" s="115">
        <v>-349</v>
      </c>
      <c r="V59" s="116">
        <v>34.89</v>
      </c>
      <c r="W59">
        <v>29.57</v>
      </c>
      <c r="X59">
        <v>5.32</v>
      </c>
      <c r="Y59">
        <v>0</v>
      </c>
      <c r="Z59">
        <v>0</v>
      </c>
      <c r="AA59">
        <v>-349</v>
      </c>
    </row>
    <row r="60" spans="7:27">
      <c r="G60" t="s">
        <v>102</v>
      </c>
      <c r="H60" s="115">
        <v>28.09</v>
      </c>
      <c r="I60" s="88">
        <v>5.14</v>
      </c>
      <c r="J60" s="88">
        <v>0</v>
      </c>
      <c r="K60" s="88">
        <v>0</v>
      </c>
      <c r="L60" s="88">
        <v>0</v>
      </c>
      <c r="M60" s="116">
        <v>1.26</v>
      </c>
      <c r="N60" s="115">
        <v>0</v>
      </c>
      <c r="O60" s="88">
        <v>0</v>
      </c>
      <c r="P60" s="88">
        <v>-323</v>
      </c>
      <c r="Q60" s="88">
        <v>0</v>
      </c>
      <c r="R60" s="88">
        <v>0</v>
      </c>
      <c r="S60" s="116">
        <v>0</v>
      </c>
      <c r="U60" s="115">
        <v>-323</v>
      </c>
      <c r="V60" s="116">
        <v>34.49</v>
      </c>
      <c r="W60">
        <v>28.09</v>
      </c>
      <c r="X60">
        <v>5.14</v>
      </c>
      <c r="Y60">
        <v>0</v>
      </c>
      <c r="Z60">
        <v>1.26</v>
      </c>
      <c r="AA60">
        <v>-323</v>
      </c>
    </row>
    <row r="61" spans="7:27">
      <c r="G61" t="s">
        <v>103</v>
      </c>
      <c r="H61" s="115">
        <v>28.17</v>
      </c>
      <c r="I61" s="88">
        <v>5.21</v>
      </c>
      <c r="J61" s="88">
        <v>0</v>
      </c>
      <c r="K61" s="88">
        <v>0</v>
      </c>
      <c r="L61" s="88">
        <v>0</v>
      </c>
      <c r="M61" s="116">
        <v>0.51</v>
      </c>
      <c r="N61" s="115">
        <v>0</v>
      </c>
      <c r="O61" s="88">
        <v>0</v>
      </c>
      <c r="P61" s="88">
        <v>-270</v>
      </c>
      <c r="Q61" s="88">
        <v>0</v>
      </c>
      <c r="R61" s="88">
        <v>0</v>
      </c>
      <c r="S61" s="116">
        <v>0</v>
      </c>
      <c r="U61" s="115">
        <v>-270</v>
      </c>
      <c r="V61" s="116">
        <v>33.89</v>
      </c>
      <c r="W61">
        <v>28.17</v>
      </c>
      <c r="X61">
        <v>5.21</v>
      </c>
      <c r="Y61">
        <v>0</v>
      </c>
      <c r="Z61">
        <v>0.51</v>
      </c>
      <c r="AA61">
        <v>-270</v>
      </c>
    </row>
    <row r="62" spans="7:27">
      <c r="G62" t="s">
        <v>104</v>
      </c>
      <c r="H62" s="115">
        <v>27.52</v>
      </c>
      <c r="I62" s="88">
        <v>5.26</v>
      </c>
      <c r="J62" s="88">
        <v>0</v>
      </c>
      <c r="K62" s="88">
        <v>0</v>
      </c>
      <c r="L62" s="88">
        <v>0</v>
      </c>
      <c r="M62" s="116">
        <v>0.52</v>
      </c>
      <c r="N62" s="115">
        <v>0</v>
      </c>
      <c r="O62" s="88">
        <v>0</v>
      </c>
      <c r="P62" s="88">
        <v>-200</v>
      </c>
      <c r="Q62" s="88">
        <v>0</v>
      </c>
      <c r="R62" s="88">
        <v>0</v>
      </c>
      <c r="S62" s="116">
        <v>0</v>
      </c>
      <c r="U62" s="115">
        <v>-200</v>
      </c>
      <c r="V62" s="116">
        <v>33.299999999999997</v>
      </c>
      <c r="W62">
        <v>27.52</v>
      </c>
      <c r="X62">
        <v>5.26</v>
      </c>
      <c r="Y62">
        <v>0</v>
      </c>
      <c r="Z62">
        <v>0.52</v>
      </c>
      <c r="AA62">
        <v>-200</v>
      </c>
    </row>
    <row r="63" spans="7:27">
      <c r="G63" t="s">
        <v>105</v>
      </c>
      <c r="H63" s="115">
        <v>11.37</v>
      </c>
      <c r="I63" s="88">
        <v>0.83</v>
      </c>
      <c r="J63" s="88">
        <v>0</v>
      </c>
      <c r="K63" s="88">
        <v>0</v>
      </c>
      <c r="L63" s="88">
        <v>0</v>
      </c>
      <c r="M63" s="116">
        <v>0.22</v>
      </c>
      <c r="N63" s="115">
        <v>0</v>
      </c>
      <c r="O63" s="88">
        <v>0</v>
      </c>
      <c r="P63" s="88">
        <v>-131</v>
      </c>
      <c r="Q63" s="88">
        <v>0</v>
      </c>
      <c r="R63" s="88">
        <v>0</v>
      </c>
      <c r="S63" s="116">
        <v>0</v>
      </c>
      <c r="U63" s="115">
        <v>-131</v>
      </c>
      <c r="V63" s="116">
        <v>12.42</v>
      </c>
      <c r="W63">
        <v>11.37</v>
      </c>
      <c r="X63">
        <v>0.83</v>
      </c>
      <c r="Y63">
        <v>0</v>
      </c>
      <c r="Z63">
        <v>0.22</v>
      </c>
      <c r="AA63">
        <v>-131</v>
      </c>
    </row>
    <row r="64" spans="7:27">
      <c r="G64" t="s">
        <v>106</v>
      </c>
      <c r="H64" s="115">
        <v>10.54</v>
      </c>
      <c r="I64" s="88">
        <v>0.79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-84</v>
      </c>
      <c r="Q64" s="88">
        <v>0</v>
      </c>
      <c r="R64" s="88">
        <v>0</v>
      </c>
      <c r="S64" s="116">
        <v>0</v>
      </c>
      <c r="U64" s="115">
        <v>-84</v>
      </c>
      <c r="V64" s="116">
        <v>11.33</v>
      </c>
      <c r="W64">
        <v>10.54</v>
      </c>
      <c r="X64">
        <v>0.79</v>
      </c>
      <c r="Y64">
        <v>0</v>
      </c>
      <c r="Z64">
        <v>0</v>
      </c>
      <c r="AA64">
        <v>-84</v>
      </c>
    </row>
    <row r="65" spans="7:27">
      <c r="G65" t="s">
        <v>107</v>
      </c>
      <c r="H65" s="115">
        <v>10.35</v>
      </c>
      <c r="I65" s="88">
        <v>0</v>
      </c>
      <c r="J65" s="88">
        <v>0</v>
      </c>
      <c r="K65" s="88">
        <v>0</v>
      </c>
      <c r="L65" s="88">
        <v>0</v>
      </c>
      <c r="M65" s="116">
        <v>0.62</v>
      </c>
      <c r="N65" s="115">
        <v>0</v>
      </c>
      <c r="O65" s="88">
        <v>0</v>
      </c>
      <c r="P65" s="88">
        <v>-26</v>
      </c>
      <c r="Q65" s="88">
        <v>0</v>
      </c>
      <c r="R65" s="88">
        <v>0</v>
      </c>
      <c r="S65" s="116">
        <v>0</v>
      </c>
      <c r="U65" s="115">
        <v>-26</v>
      </c>
      <c r="V65" s="116">
        <v>10.97</v>
      </c>
      <c r="W65">
        <v>10.35</v>
      </c>
      <c r="X65">
        <v>0</v>
      </c>
      <c r="Y65">
        <v>0</v>
      </c>
      <c r="Z65">
        <v>0.62</v>
      </c>
      <c r="AA65">
        <v>-26</v>
      </c>
    </row>
    <row r="66" spans="7:27">
      <c r="G66" t="s">
        <v>108</v>
      </c>
      <c r="H66" s="115">
        <v>10.58</v>
      </c>
      <c r="I66" s="88">
        <v>0</v>
      </c>
      <c r="J66" s="88">
        <v>0</v>
      </c>
      <c r="K66" s="88">
        <v>0</v>
      </c>
      <c r="L66" s="88">
        <v>0</v>
      </c>
      <c r="M66" s="116">
        <v>0.37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10.95</v>
      </c>
      <c r="W66">
        <v>10.58</v>
      </c>
      <c r="X66">
        <v>0</v>
      </c>
      <c r="Y66">
        <v>0</v>
      </c>
      <c r="Z66">
        <v>0.37</v>
      </c>
      <c r="AA66">
        <v>0</v>
      </c>
    </row>
    <row r="67" spans="7:27">
      <c r="G67" t="s">
        <v>109</v>
      </c>
      <c r="H67" s="115">
        <v>17.75</v>
      </c>
      <c r="I67" s="88">
        <v>0</v>
      </c>
      <c r="J67" s="88">
        <v>0</v>
      </c>
      <c r="K67" s="88">
        <v>0</v>
      </c>
      <c r="L67" s="88">
        <v>0</v>
      </c>
      <c r="M67" s="116">
        <v>1.29</v>
      </c>
      <c r="N67" s="115">
        <v>0</v>
      </c>
      <c r="O67" s="88">
        <v>0</v>
      </c>
      <c r="P67" s="88">
        <v>-14</v>
      </c>
      <c r="Q67" s="88">
        <v>0</v>
      </c>
      <c r="R67" s="88">
        <v>0</v>
      </c>
      <c r="S67" s="116">
        <v>0</v>
      </c>
      <c r="U67" s="115">
        <v>-14</v>
      </c>
      <c r="V67" s="116">
        <v>19.04</v>
      </c>
      <c r="W67">
        <v>17.75</v>
      </c>
      <c r="X67">
        <v>0</v>
      </c>
      <c r="Y67">
        <v>0</v>
      </c>
      <c r="Z67">
        <v>1.29</v>
      </c>
      <c r="AA67">
        <v>-14</v>
      </c>
    </row>
    <row r="68" spans="7:27">
      <c r="G68" t="s">
        <v>110</v>
      </c>
      <c r="H68" s="115">
        <v>17.82</v>
      </c>
      <c r="I68" s="88">
        <v>0</v>
      </c>
      <c r="J68" s="88">
        <v>0</v>
      </c>
      <c r="K68" s="88">
        <v>0</v>
      </c>
      <c r="L68" s="88">
        <v>0</v>
      </c>
      <c r="M68" s="116">
        <v>0.82</v>
      </c>
      <c r="N68" s="115">
        <v>0</v>
      </c>
      <c r="O68" s="88">
        <v>0</v>
      </c>
      <c r="P68" s="88">
        <v>-6</v>
      </c>
      <c r="Q68" s="88">
        <v>0</v>
      </c>
      <c r="R68" s="88">
        <v>0</v>
      </c>
      <c r="S68" s="116">
        <v>0</v>
      </c>
      <c r="U68" s="115">
        <v>-6</v>
      </c>
      <c r="V68" s="116">
        <v>18.64</v>
      </c>
      <c r="W68">
        <v>17.82</v>
      </c>
      <c r="X68">
        <v>0</v>
      </c>
      <c r="Y68">
        <v>0</v>
      </c>
      <c r="Z68">
        <v>0.82</v>
      </c>
      <c r="AA68">
        <v>-6</v>
      </c>
    </row>
    <row r="69" spans="7:27">
      <c r="G69" t="s">
        <v>111</v>
      </c>
      <c r="H69" s="115">
        <v>22</v>
      </c>
      <c r="I69" s="88">
        <v>0</v>
      </c>
      <c r="J69" s="88">
        <v>0</v>
      </c>
      <c r="K69" s="88">
        <v>0</v>
      </c>
      <c r="L69" s="88">
        <v>0</v>
      </c>
      <c r="M69" s="116">
        <v>0.51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22.51</v>
      </c>
      <c r="W69">
        <v>22</v>
      </c>
      <c r="X69">
        <v>0</v>
      </c>
      <c r="Y69">
        <v>0</v>
      </c>
      <c r="Z69">
        <v>0.51</v>
      </c>
      <c r="AA69">
        <v>0</v>
      </c>
    </row>
    <row r="70" spans="7:27">
      <c r="G70" t="s">
        <v>112</v>
      </c>
      <c r="H70" s="115">
        <v>24</v>
      </c>
      <c r="I70" s="88">
        <v>0</v>
      </c>
      <c r="J70" s="88">
        <v>0</v>
      </c>
      <c r="K70" s="88">
        <v>0</v>
      </c>
      <c r="L70" s="88">
        <v>0</v>
      </c>
      <c r="M70" s="116">
        <v>0.25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24.25</v>
      </c>
      <c r="W70">
        <v>24</v>
      </c>
      <c r="X70">
        <v>0</v>
      </c>
      <c r="Y70">
        <v>0</v>
      </c>
      <c r="Z70">
        <v>0.25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-3</v>
      </c>
      <c r="Q71" s="88">
        <v>0</v>
      </c>
      <c r="R71" s="88">
        <v>0</v>
      </c>
      <c r="S71" s="116">
        <v>0</v>
      </c>
      <c r="U71" s="115">
        <v>-3</v>
      </c>
      <c r="V71" s="116">
        <v>0</v>
      </c>
      <c r="W71">
        <v>0</v>
      </c>
      <c r="X71">
        <v>0</v>
      </c>
      <c r="Y71">
        <v>0</v>
      </c>
      <c r="Z71">
        <v>0</v>
      </c>
      <c r="AA71">
        <v>-3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0.72</v>
      </c>
      <c r="N72" s="115">
        <v>0</v>
      </c>
      <c r="O72" s="88">
        <v>0</v>
      </c>
      <c r="P72" s="88">
        <v>-19</v>
      </c>
      <c r="Q72" s="88">
        <v>0</v>
      </c>
      <c r="R72" s="88">
        <v>0</v>
      </c>
      <c r="S72" s="116">
        <v>0</v>
      </c>
      <c r="U72" s="115">
        <v>-19</v>
      </c>
      <c r="V72" s="116">
        <v>0.72</v>
      </c>
      <c r="W72">
        <v>0</v>
      </c>
      <c r="X72">
        <v>0</v>
      </c>
      <c r="Y72">
        <v>0</v>
      </c>
      <c r="Z72">
        <v>0.72</v>
      </c>
      <c r="AA72">
        <v>-19</v>
      </c>
    </row>
    <row r="73" spans="7:27">
      <c r="G73" t="s">
        <v>115</v>
      </c>
      <c r="H73" s="115">
        <v>0</v>
      </c>
      <c r="I73" s="88">
        <v>2.98</v>
      </c>
      <c r="J73" s="88">
        <v>0</v>
      </c>
      <c r="K73" s="88">
        <v>0</v>
      </c>
      <c r="L73" s="88">
        <v>0</v>
      </c>
      <c r="M73" s="116">
        <v>0.36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3.34</v>
      </c>
      <c r="W73">
        <v>0</v>
      </c>
      <c r="X73">
        <v>2.98</v>
      </c>
      <c r="Y73">
        <v>0</v>
      </c>
      <c r="Z73">
        <v>0.36</v>
      </c>
      <c r="AA73">
        <v>0</v>
      </c>
    </row>
    <row r="74" spans="7:27">
      <c r="G74" t="s">
        <v>116</v>
      </c>
      <c r="H74" s="115">
        <v>0</v>
      </c>
      <c r="I74" s="88">
        <v>3.3</v>
      </c>
      <c r="J74" s="88">
        <v>0</v>
      </c>
      <c r="K74" s="88">
        <v>0</v>
      </c>
      <c r="L74" s="88">
        <v>0</v>
      </c>
      <c r="M74" s="116">
        <v>1.44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4.74</v>
      </c>
      <c r="W74">
        <v>0</v>
      </c>
      <c r="X74">
        <v>3.3</v>
      </c>
      <c r="Y74">
        <v>0</v>
      </c>
      <c r="Z74">
        <v>1.44</v>
      </c>
      <c r="AA74">
        <v>0</v>
      </c>
    </row>
    <row r="75" spans="7:27">
      <c r="G75" t="s">
        <v>117</v>
      </c>
      <c r="H75" s="115">
        <v>0</v>
      </c>
      <c r="I75" s="88">
        <v>3.64</v>
      </c>
      <c r="J75" s="88">
        <v>0</v>
      </c>
      <c r="K75" s="88">
        <v>3.43</v>
      </c>
      <c r="L75" s="88">
        <v>0</v>
      </c>
      <c r="M75" s="116">
        <v>1.1200000000000001</v>
      </c>
      <c r="N75" s="115">
        <v>0</v>
      </c>
      <c r="O75" s="88">
        <v>0</v>
      </c>
      <c r="P75" s="88">
        <v>-28</v>
      </c>
      <c r="Q75" s="88">
        <v>0</v>
      </c>
      <c r="R75" s="88">
        <v>0</v>
      </c>
      <c r="S75" s="116">
        <v>0</v>
      </c>
      <c r="U75" s="115">
        <v>-28</v>
      </c>
      <c r="V75" s="116">
        <v>8.19</v>
      </c>
      <c r="W75">
        <v>0</v>
      </c>
      <c r="X75">
        <v>3.64</v>
      </c>
      <c r="Y75">
        <v>3.43</v>
      </c>
      <c r="Z75">
        <v>1.1200000000000001</v>
      </c>
      <c r="AA75">
        <v>-28</v>
      </c>
    </row>
    <row r="76" spans="7:27">
      <c r="G76" t="s">
        <v>118</v>
      </c>
      <c r="H76" s="115">
        <v>0</v>
      </c>
      <c r="I76" s="88">
        <v>4.01</v>
      </c>
      <c r="J76" s="88">
        <v>0</v>
      </c>
      <c r="K76" s="88">
        <v>3.7</v>
      </c>
      <c r="L76" s="88">
        <v>0</v>
      </c>
      <c r="M76" s="116">
        <v>0.56000000000000005</v>
      </c>
      <c r="N76" s="115">
        <v>0</v>
      </c>
      <c r="O76" s="88">
        <v>0</v>
      </c>
      <c r="P76" s="88">
        <v>-61</v>
      </c>
      <c r="Q76" s="88">
        <v>0</v>
      </c>
      <c r="R76" s="88">
        <v>0</v>
      </c>
      <c r="S76" s="116">
        <v>0</v>
      </c>
      <c r="U76" s="115">
        <v>-61</v>
      </c>
      <c r="V76" s="116">
        <v>8.27</v>
      </c>
      <c r="W76">
        <v>0</v>
      </c>
      <c r="X76">
        <v>4.01</v>
      </c>
      <c r="Y76">
        <v>3.7</v>
      </c>
      <c r="Z76">
        <v>0.56000000000000005</v>
      </c>
      <c r="AA76">
        <v>-61</v>
      </c>
    </row>
    <row r="77" spans="7:27">
      <c r="G77" t="s">
        <v>119</v>
      </c>
      <c r="H77" s="115">
        <v>0</v>
      </c>
      <c r="I77" s="88">
        <v>4.28</v>
      </c>
      <c r="J77" s="88">
        <v>0</v>
      </c>
      <c r="K77" s="88">
        <v>14.48</v>
      </c>
      <c r="L77" s="88">
        <v>0</v>
      </c>
      <c r="M77" s="116">
        <v>0.35</v>
      </c>
      <c r="N77" s="115">
        <v>0</v>
      </c>
      <c r="O77" s="88">
        <v>0</v>
      </c>
      <c r="P77" s="88">
        <v>-105</v>
      </c>
      <c r="Q77" s="88">
        <v>0</v>
      </c>
      <c r="R77" s="88">
        <v>0</v>
      </c>
      <c r="S77" s="116">
        <v>0</v>
      </c>
      <c r="U77" s="115">
        <v>-105</v>
      </c>
      <c r="V77" s="116">
        <v>19.11</v>
      </c>
      <c r="W77">
        <v>0</v>
      </c>
      <c r="X77">
        <v>4.28</v>
      </c>
      <c r="Y77">
        <v>14.48</v>
      </c>
      <c r="Z77">
        <v>0.35</v>
      </c>
      <c r="AA77">
        <v>-105</v>
      </c>
    </row>
    <row r="78" spans="7:27">
      <c r="G78" t="s">
        <v>120</v>
      </c>
      <c r="H78" s="115">
        <v>0</v>
      </c>
      <c r="I78" s="88">
        <v>3.95</v>
      </c>
      <c r="J78" s="88">
        <v>0</v>
      </c>
      <c r="K78" s="88">
        <v>13.18</v>
      </c>
      <c r="L78" s="88">
        <v>0</v>
      </c>
      <c r="M78" s="116">
        <v>0</v>
      </c>
      <c r="N78" s="115">
        <v>0</v>
      </c>
      <c r="O78" s="88">
        <v>0</v>
      </c>
      <c r="P78" s="88">
        <v>-118</v>
      </c>
      <c r="Q78" s="88">
        <v>0</v>
      </c>
      <c r="R78" s="88">
        <v>0</v>
      </c>
      <c r="S78" s="116">
        <v>0</v>
      </c>
      <c r="U78" s="115">
        <v>-118</v>
      </c>
      <c r="V78" s="116">
        <v>17.13</v>
      </c>
      <c r="W78">
        <v>0</v>
      </c>
      <c r="X78">
        <v>3.95</v>
      </c>
      <c r="Y78">
        <v>13.18</v>
      </c>
      <c r="Z78">
        <v>0</v>
      </c>
      <c r="AA78">
        <v>-118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12.3</v>
      </c>
      <c r="L79" s="88">
        <v>0</v>
      </c>
      <c r="M79" s="116">
        <v>0.42</v>
      </c>
      <c r="N79" s="115">
        <v>0</v>
      </c>
      <c r="O79" s="88">
        <v>-60</v>
      </c>
      <c r="P79" s="88">
        <v>-182</v>
      </c>
      <c r="Q79" s="88">
        <v>0</v>
      </c>
      <c r="R79" s="88">
        <v>0</v>
      </c>
      <c r="S79" s="116">
        <v>0</v>
      </c>
      <c r="U79" s="115">
        <v>-242</v>
      </c>
      <c r="V79" s="116">
        <v>12.72</v>
      </c>
      <c r="W79">
        <v>0</v>
      </c>
      <c r="X79">
        <v>-60</v>
      </c>
      <c r="Y79">
        <v>12.3</v>
      </c>
      <c r="Z79">
        <v>0.42</v>
      </c>
      <c r="AA79">
        <v>-182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12.18</v>
      </c>
      <c r="L80" s="88">
        <v>0</v>
      </c>
      <c r="M80" s="116">
        <v>0.69</v>
      </c>
      <c r="N80" s="115">
        <v>0</v>
      </c>
      <c r="O80" s="88">
        <v>-60</v>
      </c>
      <c r="P80" s="88">
        <v>-220</v>
      </c>
      <c r="Q80" s="88">
        <v>0</v>
      </c>
      <c r="R80" s="88">
        <v>0</v>
      </c>
      <c r="S80" s="116">
        <v>0</v>
      </c>
      <c r="U80" s="115">
        <v>-280</v>
      </c>
      <c r="V80" s="116">
        <v>12.87</v>
      </c>
      <c r="W80">
        <v>0</v>
      </c>
      <c r="X80">
        <v>-60</v>
      </c>
      <c r="Y80">
        <v>12.18</v>
      </c>
      <c r="Z80">
        <v>0.69</v>
      </c>
      <c r="AA80">
        <v>-220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6.25</v>
      </c>
      <c r="L81" s="88">
        <v>0</v>
      </c>
      <c r="M81" s="116">
        <v>1.56</v>
      </c>
      <c r="N81" s="115">
        <v>0</v>
      </c>
      <c r="O81" s="88">
        <v>-60</v>
      </c>
      <c r="P81" s="88">
        <v>-214</v>
      </c>
      <c r="Q81" s="88">
        <v>0</v>
      </c>
      <c r="R81" s="88">
        <v>0</v>
      </c>
      <c r="S81" s="116">
        <v>0</v>
      </c>
      <c r="U81" s="115">
        <v>-274</v>
      </c>
      <c r="V81" s="116">
        <v>7.81</v>
      </c>
      <c r="W81">
        <v>0</v>
      </c>
      <c r="X81">
        <v>-60</v>
      </c>
      <c r="Y81">
        <v>6.25</v>
      </c>
      <c r="Z81">
        <v>1.56</v>
      </c>
      <c r="AA81">
        <v>-214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12.59</v>
      </c>
      <c r="L82" s="88">
        <v>0</v>
      </c>
      <c r="M82" s="116">
        <v>0.96</v>
      </c>
      <c r="N82" s="115">
        <v>0</v>
      </c>
      <c r="O82" s="88">
        <v>-60</v>
      </c>
      <c r="P82" s="88">
        <v>-212</v>
      </c>
      <c r="Q82" s="88">
        <v>0</v>
      </c>
      <c r="R82" s="88">
        <v>0</v>
      </c>
      <c r="S82" s="116">
        <v>0</v>
      </c>
      <c r="U82" s="115">
        <v>-272</v>
      </c>
      <c r="V82" s="116">
        <v>13.55</v>
      </c>
      <c r="W82">
        <v>0</v>
      </c>
      <c r="X82">
        <v>-60</v>
      </c>
      <c r="Y82">
        <v>12.59</v>
      </c>
      <c r="Z82">
        <v>0.96</v>
      </c>
      <c r="AA82">
        <v>-212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1.03</v>
      </c>
      <c r="N83" s="115">
        <v>0</v>
      </c>
      <c r="O83" s="88">
        <v>-60</v>
      </c>
      <c r="P83" s="88">
        <v>-195</v>
      </c>
      <c r="Q83" s="88">
        <v>0</v>
      </c>
      <c r="R83" s="88">
        <v>0</v>
      </c>
      <c r="S83" s="116">
        <v>0</v>
      </c>
      <c r="U83" s="115">
        <v>-255</v>
      </c>
      <c r="V83" s="116">
        <v>1.03</v>
      </c>
      <c r="W83">
        <v>0</v>
      </c>
      <c r="X83">
        <v>-60</v>
      </c>
      <c r="Y83">
        <v>0</v>
      </c>
      <c r="Z83">
        <v>1.03</v>
      </c>
      <c r="AA83">
        <v>-195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0.91</v>
      </c>
      <c r="N84" s="115">
        <v>0</v>
      </c>
      <c r="O84" s="88">
        <v>-60</v>
      </c>
      <c r="P84" s="88">
        <v>-177</v>
      </c>
      <c r="Q84" s="88">
        <v>0</v>
      </c>
      <c r="R84" s="88">
        <v>0</v>
      </c>
      <c r="S84" s="116">
        <v>0</v>
      </c>
      <c r="U84" s="115">
        <v>-237</v>
      </c>
      <c r="V84" s="116">
        <v>0.91</v>
      </c>
      <c r="W84">
        <v>0</v>
      </c>
      <c r="X84">
        <v>-60</v>
      </c>
      <c r="Y84">
        <v>0</v>
      </c>
      <c r="Z84">
        <v>0.91</v>
      </c>
      <c r="AA84">
        <v>-177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-60</v>
      </c>
      <c r="P85" s="88">
        <v>-75</v>
      </c>
      <c r="Q85" s="88">
        <v>0</v>
      </c>
      <c r="R85" s="88">
        <v>0</v>
      </c>
      <c r="S85" s="116">
        <v>0</v>
      </c>
      <c r="U85" s="115">
        <v>-135</v>
      </c>
      <c r="V85" s="116">
        <v>0</v>
      </c>
      <c r="W85">
        <v>0</v>
      </c>
      <c r="X85">
        <v>-60</v>
      </c>
      <c r="Y85">
        <v>0</v>
      </c>
      <c r="Z85">
        <v>0</v>
      </c>
      <c r="AA85">
        <v>-75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0.74</v>
      </c>
      <c r="N86" s="115">
        <v>0</v>
      </c>
      <c r="O86" s="88">
        <v>-60</v>
      </c>
      <c r="P86" s="88">
        <v>-50</v>
      </c>
      <c r="Q86" s="88">
        <v>0</v>
      </c>
      <c r="R86" s="88">
        <v>0</v>
      </c>
      <c r="S86" s="116">
        <v>0</v>
      </c>
      <c r="U86" s="115">
        <v>-110</v>
      </c>
      <c r="V86" s="116">
        <v>0.74</v>
      </c>
      <c r="W86">
        <v>0</v>
      </c>
      <c r="X86">
        <v>-60</v>
      </c>
      <c r="Y86">
        <v>0</v>
      </c>
      <c r="Z86">
        <v>0.74</v>
      </c>
      <c r="AA86">
        <v>-50</v>
      </c>
    </row>
    <row r="87" spans="7:27">
      <c r="G87" t="s">
        <v>129</v>
      </c>
      <c r="H87" s="115">
        <v>0</v>
      </c>
      <c r="I87" s="88">
        <v>3.19</v>
      </c>
      <c r="J87" s="88">
        <v>0</v>
      </c>
      <c r="K87" s="88">
        <v>0</v>
      </c>
      <c r="L87" s="88">
        <v>0</v>
      </c>
      <c r="M87" s="116">
        <v>0.5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3.69</v>
      </c>
      <c r="W87">
        <v>0</v>
      </c>
      <c r="X87">
        <v>3.19</v>
      </c>
      <c r="Y87">
        <v>0</v>
      </c>
      <c r="Z87">
        <v>0.5</v>
      </c>
      <c r="AA87">
        <v>0</v>
      </c>
    </row>
    <row r="88" spans="7:27">
      <c r="G88" t="s">
        <v>130</v>
      </c>
      <c r="H88" s="115">
        <v>0.95</v>
      </c>
      <c r="I88" s="88">
        <v>3.21</v>
      </c>
      <c r="J88" s="88">
        <v>0</v>
      </c>
      <c r="K88" s="88">
        <v>0</v>
      </c>
      <c r="L88" s="88">
        <v>0</v>
      </c>
      <c r="M88" s="116">
        <v>1.03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5.19</v>
      </c>
      <c r="W88">
        <v>0.95</v>
      </c>
      <c r="X88">
        <v>3.21</v>
      </c>
      <c r="Y88">
        <v>0</v>
      </c>
      <c r="Z88">
        <v>1.03</v>
      </c>
      <c r="AA88">
        <v>0</v>
      </c>
    </row>
    <row r="89" spans="7:27">
      <c r="G89" t="s">
        <v>131</v>
      </c>
      <c r="H89" s="115">
        <v>11.97</v>
      </c>
      <c r="I89" s="88">
        <v>3.26</v>
      </c>
      <c r="J89" s="88">
        <v>0</v>
      </c>
      <c r="K89" s="88">
        <v>0</v>
      </c>
      <c r="L89" s="88">
        <v>0</v>
      </c>
      <c r="M89" s="116">
        <v>0.44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15.67</v>
      </c>
      <c r="W89">
        <v>11.97</v>
      </c>
      <c r="X89">
        <v>3.26</v>
      </c>
      <c r="Y89">
        <v>0</v>
      </c>
      <c r="Z89">
        <v>0.44</v>
      </c>
      <c r="AA89">
        <v>0</v>
      </c>
    </row>
    <row r="90" spans="7:27">
      <c r="G90" t="s">
        <v>132</v>
      </c>
      <c r="H90" s="115">
        <v>22.29</v>
      </c>
      <c r="I90" s="88">
        <v>5.3</v>
      </c>
      <c r="J90" s="88">
        <v>0</v>
      </c>
      <c r="K90" s="88">
        <v>0</v>
      </c>
      <c r="L90" s="88">
        <v>0</v>
      </c>
      <c r="M90" s="116">
        <v>0.28000000000000003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27.87</v>
      </c>
      <c r="W90">
        <v>22.29</v>
      </c>
      <c r="X90">
        <v>5.3</v>
      </c>
      <c r="Y90">
        <v>0</v>
      </c>
      <c r="Z90">
        <v>0.28000000000000003</v>
      </c>
      <c r="AA90">
        <v>0</v>
      </c>
    </row>
    <row r="91" spans="7:27">
      <c r="G91" t="s">
        <v>133</v>
      </c>
      <c r="H91" s="115">
        <v>18.75</v>
      </c>
      <c r="I91" s="88">
        <v>0</v>
      </c>
      <c r="J91" s="88">
        <v>0</v>
      </c>
      <c r="K91" s="88">
        <v>0</v>
      </c>
      <c r="L91" s="88">
        <v>0</v>
      </c>
      <c r="M91" s="116">
        <v>0.23</v>
      </c>
      <c r="N91" s="115">
        <v>0</v>
      </c>
      <c r="O91" s="88">
        <v>-120</v>
      </c>
      <c r="P91" s="88">
        <v>0</v>
      </c>
      <c r="Q91" s="88">
        <v>0</v>
      </c>
      <c r="R91" s="88">
        <v>0</v>
      </c>
      <c r="S91" s="116">
        <v>0</v>
      </c>
      <c r="U91" s="115">
        <v>-120</v>
      </c>
      <c r="V91" s="116">
        <v>18.98</v>
      </c>
      <c r="W91">
        <v>18.75</v>
      </c>
      <c r="X91">
        <v>-120</v>
      </c>
      <c r="Y91">
        <v>0</v>
      </c>
      <c r="Z91">
        <v>0.23</v>
      </c>
      <c r="AA91">
        <v>0</v>
      </c>
    </row>
    <row r="92" spans="7:27">
      <c r="G92" t="s">
        <v>134</v>
      </c>
      <c r="H92" s="115">
        <v>28.4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-100</v>
      </c>
      <c r="P92" s="88">
        <v>0</v>
      </c>
      <c r="Q92" s="88">
        <v>0</v>
      </c>
      <c r="R92" s="88">
        <v>0</v>
      </c>
      <c r="S92" s="116">
        <v>0</v>
      </c>
      <c r="U92" s="115">
        <v>-100</v>
      </c>
      <c r="V92" s="116">
        <v>28.4</v>
      </c>
      <c r="W92">
        <v>28.4</v>
      </c>
      <c r="X92">
        <v>-100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35.630000000000003</v>
      </c>
      <c r="I93" s="88">
        <v>0</v>
      </c>
      <c r="J93" s="88">
        <v>0</v>
      </c>
      <c r="K93" s="88">
        <v>0</v>
      </c>
      <c r="L93" s="88">
        <v>0</v>
      </c>
      <c r="M93" s="116">
        <v>0.22</v>
      </c>
      <c r="N93" s="115">
        <v>0</v>
      </c>
      <c r="O93" s="88">
        <v>-80</v>
      </c>
      <c r="P93" s="88">
        <v>0</v>
      </c>
      <c r="Q93" s="88">
        <v>0</v>
      </c>
      <c r="R93" s="88">
        <v>0</v>
      </c>
      <c r="S93" s="116">
        <v>0</v>
      </c>
      <c r="U93" s="115">
        <v>-80</v>
      </c>
      <c r="V93" s="116">
        <v>35.85</v>
      </c>
      <c r="W93">
        <v>35.630000000000003</v>
      </c>
      <c r="X93">
        <v>-80</v>
      </c>
      <c r="Y93">
        <v>0</v>
      </c>
      <c r="Z93">
        <v>0.22</v>
      </c>
      <c r="AA93">
        <v>0</v>
      </c>
    </row>
    <row r="94" spans="7:27">
      <c r="G94" t="s">
        <v>136</v>
      </c>
      <c r="H94" s="115">
        <v>40.630000000000003</v>
      </c>
      <c r="I94" s="88">
        <v>0</v>
      </c>
      <c r="J94" s="88">
        <v>0</v>
      </c>
      <c r="K94" s="88">
        <v>0</v>
      </c>
      <c r="L94" s="88">
        <v>0</v>
      </c>
      <c r="M94" s="116">
        <v>0.14000000000000001</v>
      </c>
      <c r="N94" s="115">
        <v>0</v>
      </c>
      <c r="O94" s="88">
        <v>-60</v>
      </c>
      <c r="P94" s="88">
        <v>0</v>
      </c>
      <c r="Q94" s="88">
        <v>0</v>
      </c>
      <c r="R94" s="88">
        <v>0</v>
      </c>
      <c r="S94" s="116">
        <v>0</v>
      </c>
      <c r="U94" s="115">
        <v>-60</v>
      </c>
      <c r="V94" s="116">
        <v>40.770000000000003</v>
      </c>
      <c r="W94">
        <v>40.630000000000003</v>
      </c>
      <c r="X94">
        <v>-60</v>
      </c>
      <c r="Y94">
        <v>0</v>
      </c>
      <c r="Z94">
        <v>0.14000000000000001</v>
      </c>
      <c r="AA94">
        <v>0</v>
      </c>
    </row>
    <row r="95" spans="7:27">
      <c r="G95" t="s">
        <v>137</v>
      </c>
      <c r="H95" s="115">
        <v>20.91</v>
      </c>
      <c r="I95" s="88">
        <v>0</v>
      </c>
      <c r="J95" s="88">
        <v>0</v>
      </c>
      <c r="K95" s="88">
        <v>0</v>
      </c>
      <c r="L95" s="88">
        <v>0</v>
      </c>
      <c r="M95" s="116">
        <v>0.26</v>
      </c>
      <c r="N95" s="115">
        <v>0</v>
      </c>
      <c r="O95" s="88">
        <v>-50</v>
      </c>
      <c r="P95" s="88">
        <v>0</v>
      </c>
      <c r="Q95" s="88">
        <v>0</v>
      </c>
      <c r="R95" s="88">
        <v>0</v>
      </c>
      <c r="S95" s="116">
        <v>0</v>
      </c>
      <c r="U95" s="115">
        <v>-50</v>
      </c>
      <c r="V95" s="116">
        <v>21.17</v>
      </c>
      <c r="W95">
        <v>20.91</v>
      </c>
      <c r="X95">
        <v>-50</v>
      </c>
      <c r="Y95">
        <v>0</v>
      </c>
      <c r="Z95">
        <v>0.26</v>
      </c>
      <c r="AA95">
        <v>0</v>
      </c>
    </row>
    <row r="96" spans="7:27">
      <c r="G96" t="s">
        <v>138</v>
      </c>
      <c r="H96" s="115">
        <v>24.08</v>
      </c>
      <c r="I96" s="88">
        <v>0</v>
      </c>
      <c r="J96" s="88">
        <v>0</v>
      </c>
      <c r="K96" s="88">
        <v>0</v>
      </c>
      <c r="L96" s="88">
        <v>0</v>
      </c>
      <c r="M96" s="116">
        <v>0.02</v>
      </c>
      <c r="N96" s="115">
        <v>0</v>
      </c>
      <c r="O96" s="88">
        <v>-40</v>
      </c>
      <c r="P96" s="88">
        <v>0</v>
      </c>
      <c r="Q96" s="88">
        <v>0</v>
      </c>
      <c r="R96" s="88">
        <v>0</v>
      </c>
      <c r="S96" s="116">
        <v>0</v>
      </c>
      <c r="U96" s="115">
        <v>-40</v>
      </c>
      <c r="V96" s="116">
        <v>24.1</v>
      </c>
      <c r="W96">
        <v>24.08</v>
      </c>
      <c r="X96">
        <v>-40</v>
      </c>
      <c r="Y96">
        <v>0</v>
      </c>
      <c r="Z96">
        <v>0.02</v>
      </c>
      <c r="AA96">
        <v>0</v>
      </c>
    </row>
    <row r="97" spans="1:83">
      <c r="G97" t="s">
        <v>139</v>
      </c>
      <c r="H97" s="115">
        <v>25.17</v>
      </c>
      <c r="I97" s="88">
        <v>60.07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85.24</v>
      </c>
      <c r="W97">
        <v>25.17</v>
      </c>
      <c r="X97">
        <v>60.07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23.12</v>
      </c>
      <c r="I98" s="88">
        <v>59.07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82.19</v>
      </c>
      <c r="W98">
        <v>23.12</v>
      </c>
      <c r="X98">
        <v>59.07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0.16311250000000002</v>
      </c>
      <c r="I99" s="111">
        <f t="shared" ref="I99:BQ99" si="1">SUM(I3:I98)/4000</f>
        <v>0.12774249999999998</v>
      </c>
      <c r="J99" s="111">
        <f t="shared" si="1"/>
        <v>0</v>
      </c>
      <c r="K99" s="111">
        <f t="shared" si="1"/>
        <v>2.0630000000000003E-2</v>
      </c>
      <c r="L99" s="111">
        <f t="shared" si="1"/>
        <v>0</v>
      </c>
      <c r="M99" s="111">
        <f t="shared" si="1"/>
        <v>9.6525000000000014E-3</v>
      </c>
      <c r="N99" s="110">
        <f t="shared" si="1"/>
        <v>0</v>
      </c>
      <c r="O99" s="111">
        <f t="shared" si="1"/>
        <v>-0.33875</v>
      </c>
      <c r="P99" s="111">
        <f t="shared" si="1"/>
        <v>-4.548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-4.8867500000000001</v>
      </c>
      <c r="V99" s="112">
        <f t="shared" si="1"/>
        <v>0.32113749999999996</v>
      </c>
      <c r="W99">
        <f t="shared" si="1"/>
        <v>0.16311250000000002</v>
      </c>
      <c r="X99">
        <f t="shared" si="1"/>
        <v>-0.21100749999999996</v>
      </c>
      <c r="Y99">
        <f t="shared" si="1"/>
        <v>2.0630000000000003E-2</v>
      </c>
      <c r="Z99">
        <f t="shared" si="1"/>
        <v>9.6525000000000014E-3</v>
      </c>
      <c r="AA99">
        <f t="shared" si="1"/>
        <v>-4.548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472</v>
      </c>
      <c r="AF1" t="s">
        <v>475</v>
      </c>
      <c r="AG1" t="s">
        <v>476</v>
      </c>
      <c r="AH1" t="s">
        <v>477</v>
      </c>
      <c r="AI1" t="s">
        <v>478</v>
      </c>
      <c r="AJ1" t="s">
        <v>479</v>
      </c>
      <c r="AK1" t="s">
        <v>473</v>
      </c>
      <c r="AL1" t="s">
        <v>473</v>
      </c>
      <c r="AM1" t="s">
        <v>479</v>
      </c>
      <c r="AN1" t="s">
        <v>480</v>
      </c>
      <c r="AO1" t="s">
        <v>481</v>
      </c>
      <c r="AP1" t="s">
        <v>482</v>
      </c>
      <c r="AQ1" t="s">
        <v>471</v>
      </c>
      <c r="AR1" t="s">
        <v>471</v>
      </c>
      <c r="AS1" t="s">
        <v>471</v>
      </c>
      <c r="AT1" t="s">
        <v>473</v>
      </c>
      <c r="AU1" t="s">
        <v>472</v>
      </c>
      <c r="AV1" t="s">
        <v>483</v>
      </c>
      <c r="AW1" t="s">
        <v>472</v>
      </c>
      <c r="AX1" t="s">
        <v>484</v>
      </c>
      <c r="AY1" t="s">
        <v>471</v>
      </c>
      <c r="AZ1" t="s">
        <v>150</v>
      </c>
      <c r="BA1" t="s">
        <v>150</v>
      </c>
      <c r="BB1" t="s">
        <v>486</v>
      </c>
      <c r="BC1" t="s">
        <v>486</v>
      </c>
      <c r="BD1" t="s">
        <v>487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150</v>
      </c>
      <c r="AL2" t="s">
        <v>150</v>
      </c>
      <c r="AM2" t="s">
        <v>150</v>
      </c>
      <c r="AN2" t="s">
        <v>150</v>
      </c>
      <c r="AO2" t="s">
        <v>246</v>
      </c>
      <c r="AP2" t="s">
        <v>390</v>
      </c>
      <c r="AQ2" t="s">
        <v>268</v>
      </c>
      <c r="AR2" t="s">
        <v>270</v>
      </c>
      <c r="AS2" t="s">
        <v>237</v>
      </c>
      <c r="AT2" t="s">
        <v>152</v>
      </c>
      <c r="AU2" t="s">
        <v>152</v>
      </c>
      <c r="AV2" t="s">
        <v>152</v>
      </c>
      <c r="AW2" t="s">
        <v>152</v>
      </c>
      <c r="AX2" t="s">
        <v>153</v>
      </c>
      <c r="AY2" t="s">
        <v>269</v>
      </c>
      <c r="AZ2" t="s">
        <v>477</v>
      </c>
      <c r="BA2" t="s">
        <v>485</v>
      </c>
      <c r="BB2" t="s">
        <v>149</v>
      </c>
      <c r="BC2" t="s">
        <v>150</v>
      </c>
      <c r="BD2" t="s">
        <v>152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702.46</v>
      </c>
      <c r="I3" s="95">
        <v>87.57</v>
      </c>
      <c r="J3" s="95">
        <v>4.91</v>
      </c>
      <c r="K3" s="95">
        <v>48.23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</v>
      </c>
      <c r="X3">
        <v>0.41</v>
      </c>
      <c r="Y3">
        <v>0.47</v>
      </c>
      <c r="Z3">
        <v>0.94</v>
      </c>
      <c r="AA3">
        <v>0.75</v>
      </c>
      <c r="AB3">
        <v>24.98</v>
      </c>
      <c r="AC3">
        <v>0</v>
      </c>
      <c r="AD3">
        <v>24.84</v>
      </c>
      <c r="AE3">
        <v>482.3</v>
      </c>
      <c r="AF3">
        <v>93.82</v>
      </c>
      <c r="AG3">
        <v>46.3</v>
      </c>
      <c r="AH3">
        <v>0</v>
      </c>
      <c r="AI3">
        <v>16.399999999999999</v>
      </c>
      <c r="AJ3">
        <v>0</v>
      </c>
      <c r="AK3">
        <v>9.65</v>
      </c>
      <c r="AL3">
        <v>19.29</v>
      </c>
      <c r="AM3">
        <v>0</v>
      </c>
      <c r="AN3">
        <v>41.48</v>
      </c>
      <c r="AO3">
        <v>25.27</v>
      </c>
      <c r="AP3">
        <v>0.48</v>
      </c>
      <c r="AQ3">
        <v>0.89</v>
      </c>
      <c r="AR3">
        <v>0.7</v>
      </c>
      <c r="AS3">
        <v>0.48</v>
      </c>
      <c r="AT3">
        <v>0</v>
      </c>
      <c r="AU3">
        <v>48.23</v>
      </c>
      <c r="AV3">
        <v>0</v>
      </c>
      <c r="AW3">
        <v>0</v>
      </c>
      <c r="AX3">
        <v>4.43</v>
      </c>
      <c r="AY3">
        <v>0.36</v>
      </c>
      <c r="AZ3">
        <v>0</v>
      </c>
      <c r="BA3">
        <v>20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702.51</v>
      </c>
      <c r="I4" s="88">
        <v>87.57</v>
      </c>
      <c r="J4" s="88">
        <v>4.91</v>
      </c>
      <c r="K4" s="88">
        <v>48.23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</v>
      </c>
      <c r="X4">
        <v>0.41</v>
      </c>
      <c r="Y4">
        <v>0.47</v>
      </c>
      <c r="Z4">
        <v>0.94</v>
      </c>
      <c r="AA4">
        <v>0.75</v>
      </c>
      <c r="AB4">
        <v>24.98</v>
      </c>
      <c r="AC4">
        <v>0</v>
      </c>
      <c r="AD4">
        <v>24.84</v>
      </c>
      <c r="AE4">
        <v>482.3</v>
      </c>
      <c r="AF4">
        <v>93.82</v>
      </c>
      <c r="AG4">
        <v>46.3</v>
      </c>
      <c r="AH4">
        <v>0</v>
      </c>
      <c r="AI4">
        <v>16.399999999999999</v>
      </c>
      <c r="AJ4">
        <v>0</v>
      </c>
      <c r="AK4">
        <v>9.65</v>
      </c>
      <c r="AL4">
        <v>19.29</v>
      </c>
      <c r="AM4">
        <v>0</v>
      </c>
      <c r="AN4">
        <v>41.48</v>
      </c>
      <c r="AO4">
        <v>25.27</v>
      </c>
      <c r="AP4">
        <v>0.53</v>
      </c>
      <c r="AQ4">
        <v>0.89</v>
      </c>
      <c r="AR4">
        <v>0.7</v>
      </c>
      <c r="AS4">
        <v>0.48</v>
      </c>
      <c r="AT4">
        <v>0</v>
      </c>
      <c r="AU4">
        <v>48.23</v>
      </c>
      <c r="AV4">
        <v>0</v>
      </c>
      <c r="AW4">
        <v>0</v>
      </c>
      <c r="AX4">
        <v>4.43</v>
      </c>
      <c r="AY4">
        <v>0.36</v>
      </c>
      <c r="AZ4">
        <v>0</v>
      </c>
      <c r="BA4">
        <v>20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702.51</v>
      </c>
      <c r="I5" s="88">
        <v>87.57</v>
      </c>
      <c r="J5" s="88">
        <v>4.91</v>
      </c>
      <c r="K5" s="88">
        <v>48.23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</v>
      </c>
      <c r="X5">
        <v>0.41</v>
      </c>
      <c r="Y5">
        <v>0.47</v>
      </c>
      <c r="Z5">
        <v>0.94</v>
      </c>
      <c r="AA5">
        <v>0.75</v>
      </c>
      <c r="AB5">
        <v>24.98</v>
      </c>
      <c r="AC5">
        <v>0</v>
      </c>
      <c r="AD5">
        <v>24.84</v>
      </c>
      <c r="AE5">
        <v>482.3</v>
      </c>
      <c r="AF5">
        <v>93.82</v>
      </c>
      <c r="AG5">
        <v>46.3</v>
      </c>
      <c r="AH5">
        <v>0</v>
      </c>
      <c r="AI5">
        <v>16.399999999999999</v>
      </c>
      <c r="AJ5">
        <v>0</v>
      </c>
      <c r="AK5">
        <v>9.65</v>
      </c>
      <c r="AL5">
        <v>19.29</v>
      </c>
      <c r="AM5">
        <v>0</v>
      </c>
      <c r="AN5">
        <v>41.48</v>
      </c>
      <c r="AO5">
        <v>25.27</v>
      </c>
      <c r="AP5">
        <v>0.53</v>
      </c>
      <c r="AQ5">
        <v>0.89</v>
      </c>
      <c r="AR5">
        <v>0.7</v>
      </c>
      <c r="AS5">
        <v>0.48</v>
      </c>
      <c r="AT5">
        <v>0</v>
      </c>
      <c r="AU5">
        <v>48.23</v>
      </c>
      <c r="AV5">
        <v>0</v>
      </c>
      <c r="AW5">
        <v>0</v>
      </c>
      <c r="AX5">
        <v>4.43</v>
      </c>
      <c r="AY5">
        <v>0.36</v>
      </c>
      <c r="AZ5">
        <v>0</v>
      </c>
      <c r="BA5">
        <v>20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702.51</v>
      </c>
      <c r="I6" s="88">
        <v>87.57</v>
      </c>
      <c r="J6" s="88">
        <v>4.91</v>
      </c>
      <c r="K6" s="88">
        <v>48.23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</v>
      </c>
      <c r="X6">
        <v>0.41</v>
      </c>
      <c r="Y6">
        <v>0.47</v>
      </c>
      <c r="Z6">
        <v>0.94</v>
      </c>
      <c r="AA6">
        <v>0.75</v>
      </c>
      <c r="AB6">
        <v>24.98</v>
      </c>
      <c r="AC6">
        <v>0</v>
      </c>
      <c r="AD6">
        <v>24.84</v>
      </c>
      <c r="AE6">
        <v>482.3</v>
      </c>
      <c r="AF6">
        <v>93.82</v>
      </c>
      <c r="AG6">
        <v>46.3</v>
      </c>
      <c r="AH6">
        <v>0</v>
      </c>
      <c r="AI6">
        <v>16.399999999999999</v>
      </c>
      <c r="AJ6">
        <v>0</v>
      </c>
      <c r="AK6">
        <v>9.65</v>
      </c>
      <c r="AL6">
        <v>19.29</v>
      </c>
      <c r="AM6">
        <v>0</v>
      </c>
      <c r="AN6">
        <v>41.48</v>
      </c>
      <c r="AO6">
        <v>25.27</v>
      </c>
      <c r="AP6">
        <v>0.53</v>
      </c>
      <c r="AQ6">
        <v>0.89</v>
      </c>
      <c r="AR6">
        <v>0.7</v>
      </c>
      <c r="AS6">
        <v>0.48</v>
      </c>
      <c r="AT6">
        <v>0</v>
      </c>
      <c r="AU6">
        <v>48.23</v>
      </c>
      <c r="AV6">
        <v>0</v>
      </c>
      <c r="AW6">
        <v>0</v>
      </c>
      <c r="AX6">
        <v>4.43</v>
      </c>
      <c r="AY6">
        <v>0.36</v>
      </c>
      <c r="AZ6">
        <v>0</v>
      </c>
      <c r="BA6">
        <v>20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702.51</v>
      </c>
      <c r="I7" s="88">
        <v>20.04</v>
      </c>
      <c r="J7" s="88">
        <v>4.82</v>
      </c>
      <c r="K7" s="88">
        <v>38.58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</v>
      </c>
      <c r="X7">
        <v>0.41</v>
      </c>
      <c r="Y7">
        <v>0.47</v>
      </c>
      <c r="Z7">
        <v>0.94</v>
      </c>
      <c r="AA7">
        <v>0.75</v>
      </c>
      <c r="AB7">
        <v>24.98</v>
      </c>
      <c r="AC7">
        <v>0</v>
      </c>
      <c r="AD7">
        <v>24.84</v>
      </c>
      <c r="AE7">
        <v>482.3</v>
      </c>
      <c r="AF7">
        <v>93.82</v>
      </c>
      <c r="AG7">
        <v>46.3</v>
      </c>
      <c r="AH7">
        <v>0</v>
      </c>
      <c r="AI7">
        <v>0</v>
      </c>
      <c r="AJ7">
        <v>0</v>
      </c>
      <c r="AK7">
        <v>0</v>
      </c>
      <c r="AL7">
        <v>19.29</v>
      </c>
      <c r="AM7">
        <v>0</v>
      </c>
      <c r="AN7">
        <v>0</v>
      </c>
      <c r="AO7">
        <v>25.27</v>
      </c>
      <c r="AP7">
        <v>0.53</v>
      </c>
      <c r="AQ7">
        <v>0.89</v>
      </c>
      <c r="AR7">
        <v>0.7</v>
      </c>
      <c r="AS7">
        <v>0.48</v>
      </c>
      <c r="AT7">
        <v>0</v>
      </c>
      <c r="AU7">
        <v>38.58</v>
      </c>
      <c r="AV7">
        <v>0</v>
      </c>
      <c r="AW7">
        <v>0</v>
      </c>
      <c r="AX7">
        <v>4.34</v>
      </c>
      <c r="AY7">
        <v>0.36</v>
      </c>
      <c r="AZ7">
        <v>0</v>
      </c>
      <c r="BA7">
        <v>20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702.51</v>
      </c>
      <c r="I8" s="88">
        <v>20.04</v>
      </c>
      <c r="J8" s="88">
        <v>4.82</v>
      </c>
      <c r="K8" s="88">
        <v>38.58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</v>
      </c>
      <c r="X8">
        <v>0.41</v>
      </c>
      <c r="Y8">
        <v>0.47</v>
      </c>
      <c r="Z8">
        <v>0.94</v>
      </c>
      <c r="AA8">
        <v>0.75</v>
      </c>
      <c r="AB8">
        <v>24.98</v>
      </c>
      <c r="AC8">
        <v>0</v>
      </c>
      <c r="AD8">
        <v>24.84</v>
      </c>
      <c r="AE8">
        <v>482.3</v>
      </c>
      <c r="AF8">
        <v>93.82</v>
      </c>
      <c r="AG8">
        <v>46.3</v>
      </c>
      <c r="AH8">
        <v>0</v>
      </c>
      <c r="AI8">
        <v>0</v>
      </c>
      <c r="AJ8">
        <v>0</v>
      </c>
      <c r="AK8">
        <v>0</v>
      </c>
      <c r="AL8">
        <v>19.29</v>
      </c>
      <c r="AM8">
        <v>0</v>
      </c>
      <c r="AN8">
        <v>0</v>
      </c>
      <c r="AO8">
        <v>25.27</v>
      </c>
      <c r="AP8">
        <v>0.53</v>
      </c>
      <c r="AQ8">
        <v>0.89</v>
      </c>
      <c r="AR8">
        <v>0.7</v>
      </c>
      <c r="AS8">
        <v>0.48</v>
      </c>
      <c r="AT8">
        <v>0</v>
      </c>
      <c r="AU8">
        <v>38.58</v>
      </c>
      <c r="AV8">
        <v>0</v>
      </c>
      <c r="AW8">
        <v>0</v>
      </c>
      <c r="AX8">
        <v>4.34</v>
      </c>
      <c r="AY8">
        <v>0.36</v>
      </c>
      <c r="AZ8">
        <v>0</v>
      </c>
      <c r="BA8">
        <v>20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702.51</v>
      </c>
      <c r="I9" s="88">
        <v>20.04</v>
      </c>
      <c r="J9" s="88">
        <v>4.82</v>
      </c>
      <c r="K9" s="88">
        <v>38.58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</v>
      </c>
      <c r="X9">
        <v>0.41</v>
      </c>
      <c r="Y9">
        <v>0.47</v>
      </c>
      <c r="Z9">
        <v>0.94</v>
      </c>
      <c r="AA9">
        <v>0.75</v>
      </c>
      <c r="AB9">
        <v>24.98</v>
      </c>
      <c r="AC9">
        <v>0</v>
      </c>
      <c r="AD9">
        <v>24.84</v>
      </c>
      <c r="AE9">
        <v>482.3</v>
      </c>
      <c r="AF9">
        <v>93.82</v>
      </c>
      <c r="AG9">
        <v>46.3</v>
      </c>
      <c r="AH9">
        <v>0</v>
      </c>
      <c r="AI9">
        <v>0</v>
      </c>
      <c r="AJ9">
        <v>0</v>
      </c>
      <c r="AK9">
        <v>0</v>
      </c>
      <c r="AL9">
        <v>19.29</v>
      </c>
      <c r="AM9">
        <v>0</v>
      </c>
      <c r="AN9">
        <v>0</v>
      </c>
      <c r="AO9">
        <v>25.27</v>
      </c>
      <c r="AP9">
        <v>0.53</v>
      </c>
      <c r="AQ9">
        <v>0.89</v>
      </c>
      <c r="AR9">
        <v>0.7</v>
      </c>
      <c r="AS9">
        <v>0.48</v>
      </c>
      <c r="AT9">
        <v>0</v>
      </c>
      <c r="AU9">
        <v>38.58</v>
      </c>
      <c r="AV9">
        <v>0</v>
      </c>
      <c r="AW9">
        <v>0</v>
      </c>
      <c r="AX9">
        <v>4.34</v>
      </c>
      <c r="AY9">
        <v>0.36</v>
      </c>
      <c r="AZ9">
        <v>0</v>
      </c>
      <c r="BA9">
        <v>20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702.51</v>
      </c>
      <c r="I10" s="88">
        <v>20.04</v>
      </c>
      <c r="J10" s="88">
        <v>4.82</v>
      </c>
      <c r="K10" s="88">
        <v>38.58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</v>
      </c>
      <c r="X10">
        <v>0.41</v>
      </c>
      <c r="Y10">
        <v>0.47</v>
      </c>
      <c r="Z10">
        <v>0.94</v>
      </c>
      <c r="AA10">
        <v>0.75</v>
      </c>
      <c r="AB10">
        <v>24.98</v>
      </c>
      <c r="AC10">
        <v>0</v>
      </c>
      <c r="AD10">
        <v>24.84</v>
      </c>
      <c r="AE10">
        <v>482.3</v>
      </c>
      <c r="AF10">
        <v>93.82</v>
      </c>
      <c r="AG10">
        <v>46.3</v>
      </c>
      <c r="AH10">
        <v>0</v>
      </c>
      <c r="AI10">
        <v>0</v>
      </c>
      <c r="AJ10">
        <v>0</v>
      </c>
      <c r="AK10">
        <v>0</v>
      </c>
      <c r="AL10">
        <v>19.29</v>
      </c>
      <c r="AM10">
        <v>0</v>
      </c>
      <c r="AN10">
        <v>0</v>
      </c>
      <c r="AO10">
        <v>25.27</v>
      </c>
      <c r="AP10">
        <v>0.53</v>
      </c>
      <c r="AQ10">
        <v>0.89</v>
      </c>
      <c r="AR10">
        <v>0.7</v>
      </c>
      <c r="AS10">
        <v>0.48</v>
      </c>
      <c r="AT10">
        <v>0</v>
      </c>
      <c r="AU10">
        <v>38.58</v>
      </c>
      <c r="AV10">
        <v>0</v>
      </c>
      <c r="AW10">
        <v>0</v>
      </c>
      <c r="AX10">
        <v>4.34</v>
      </c>
      <c r="AY10">
        <v>0.36</v>
      </c>
      <c r="AZ10">
        <v>0</v>
      </c>
      <c r="BA10">
        <v>20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606.04999999999995</v>
      </c>
      <c r="I11" s="88">
        <v>20.04</v>
      </c>
      <c r="J11" s="88">
        <v>4.82</v>
      </c>
      <c r="K11" s="88">
        <v>28.94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</v>
      </c>
      <c r="X11">
        <v>0.41</v>
      </c>
      <c r="Y11">
        <v>0.47</v>
      </c>
      <c r="Z11">
        <v>0.94</v>
      </c>
      <c r="AA11">
        <v>0.75</v>
      </c>
      <c r="AB11">
        <v>24.98</v>
      </c>
      <c r="AC11">
        <v>0</v>
      </c>
      <c r="AD11">
        <v>24.84</v>
      </c>
      <c r="AE11">
        <v>385.84</v>
      </c>
      <c r="AF11">
        <v>93.82</v>
      </c>
      <c r="AG11">
        <v>46.3</v>
      </c>
      <c r="AH11">
        <v>0</v>
      </c>
      <c r="AI11">
        <v>0</v>
      </c>
      <c r="AJ11">
        <v>0</v>
      </c>
      <c r="AK11">
        <v>0</v>
      </c>
      <c r="AL11">
        <v>19.29</v>
      </c>
      <c r="AM11">
        <v>0</v>
      </c>
      <c r="AN11">
        <v>0</v>
      </c>
      <c r="AO11">
        <v>25.27</v>
      </c>
      <c r="AP11">
        <v>0.53</v>
      </c>
      <c r="AQ11">
        <v>0.89</v>
      </c>
      <c r="AR11">
        <v>0.7</v>
      </c>
      <c r="AS11">
        <v>0.48</v>
      </c>
      <c r="AT11">
        <v>0</v>
      </c>
      <c r="AU11">
        <v>28.94</v>
      </c>
      <c r="AV11">
        <v>0</v>
      </c>
      <c r="AW11">
        <v>0</v>
      </c>
      <c r="AX11">
        <v>4.34</v>
      </c>
      <c r="AY11">
        <v>0.36</v>
      </c>
      <c r="AZ11">
        <v>0</v>
      </c>
      <c r="BA11">
        <v>20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606.04999999999995</v>
      </c>
      <c r="I12" s="88">
        <v>20.04</v>
      </c>
      <c r="J12" s="88">
        <v>4.82</v>
      </c>
      <c r="K12" s="88">
        <v>28.94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</v>
      </c>
      <c r="X12">
        <v>0.41</v>
      </c>
      <c r="Y12">
        <v>0.47</v>
      </c>
      <c r="Z12">
        <v>0.94</v>
      </c>
      <c r="AA12">
        <v>0.75</v>
      </c>
      <c r="AB12">
        <v>24.98</v>
      </c>
      <c r="AC12">
        <v>0</v>
      </c>
      <c r="AD12">
        <v>24.84</v>
      </c>
      <c r="AE12">
        <v>385.84</v>
      </c>
      <c r="AF12">
        <v>93.82</v>
      </c>
      <c r="AG12">
        <v>46.3</v>
      </c>
      <c r="AH12">
        <v>0</v>
      </c>
      <c r="AI12">
        <v>0</v>
      </c>
      <c r="AJ12">
        <v>0</v>
      </c>
      <c r="AK12">
        <v>0</v>
      </c>
      <c r="AL12">
        <v>19.29</v>
      </c>
      <c r="AM12">
        <v>0</v>
      </c>
      <c r="AN12">
        <v>0</v>
      </c>
      <c r="AO12">
        <v>25.27</v>
      </c>
      <c r="AP12">
        <v>0.53</v>
      </c>
      <c r="AQ12">
        <v>0.89</v>
      </c>
      <c r="AR12">
        <v>0.7</v>
      </c>
      <c r="AS12">
        <v>0.48</v>
      </c>
      <c r="AT12">
        <v>0</v>
      </c>
      <c r="AU12">
        <v>28.94</v>
      </c>
      <c r="AV12">
        <v>0</v>
      </c>
      <c r="AW12">
        <v>0</v>
      </c>
      <c r="AX12">
        <v>4.34</v>
      </c>
      <c r="AY12">
        <v>0.36</v>
      </c>
      <c r="AZ12">
        <v>0</v>
      </c>
      <c r="BA12">
        <v>20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380.32999999999993</v>
      </c>
      <c r="I13" s="88">
        <v>20.04</v>
      </c>
      <c r="J13" s="88">
        <v>4.82</v>
      </c>
      <c r="K13" s="88">
        <v>28.94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</v>
      </c>
      <c r="X13">
        <v>0.41</v>
      </c>
      <c r="Y13">
        <v>0.47</v>
      </c>
      <c r="Z13">
        <v>0.94</v>
      </c>
      <c r="AA13">
        <v>0.75</v>
      </c>
      <c r="AB13">
        <v>24.98</v>
      </c>
      <c r="AC13">
        <v>0</v>
      </c>
      <c r="AD13">
        <v>24.84</v>
      </c>
      <c r="AE13">
        <v>160.12</v>
      </c>
      <c r="AF13">
        <v>93.82</v>
      </c>
      <c r="AG13">
        <v>46.3</v>
      </c>
      <c r="AH13">
        <v>0</v>
      </c>
      <c r="AI13">
        <v>0</v>
      </c>
      <c r="AJ13">
        <v>0</v>
      </c>
      <c r="AK13">
        <v>0</v>
      </c>
      <c r="AL13">
        <v>19.29</v>
      </c>
      <c r="AM13">
        <v>0</v>
      </c>
      <c r="AN13">
        <v>0</v>
      </c>
      <c r="AO13">
        <v>25.27</v>
      </c>
      <c r="AP13">
        <v>0.53</v>
      </c>
      <c r="AQ13">
        <v>0.89</v>
      </c>
      <c r="AR13">
        <v>0.7</v>
      </c>
      <c r="AS13">
        <v>0.48</v>
      </c>
      <c r="AT13">
        <v>0</v>
      </c>
      <c r="AU13">
        <v>28.94</v>
      </c>
      <c r="AV13">
        <v>0</v>
      </c>
      <c r="AW13">
        <v>0</v>
      </c>
      <c r="AX13">
        <v>4.34</v>
      </c>
      <c r="AY13">
        <v>0.36</v>
      </c>
      <c r="AZ13">
        <v>0</v>
      </c>
      <c r="BA13">
        <v>20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380.32999999999993</v>
      </c>
      <c r="I14" s="88">
        <v>30.65</v>
      </c>
      <c r="J14" s="88">
        <v>4.82</v>
      </c>
      <c r="K14" s="88">
        <v>28.94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</v>
      </c>
      <c r="X14">
        <v>0.41</v>
      </c>
      <c r="Y14">
        <v>0.47</v>
      </c>
      <c r="Z14">
        <v>0.94</v>
      </c>
      <c r="AA14">
        <v>0.75</v>
      </c>
      <c r="AB14">
        <v>24.98</v>
      </c>
      <c r="AC14">
        <v>0</v>
      </c>
      <c r="AD14">
        <v>24.84</v>
      </c>
      <c r="AE14">
        <v>160.12</v>
      </c>
      <c r="AF14">
        <v>93.82</v>
      </c>
      <c r="AG14">
        <v>46.3</v>
      </c>
      <c r="AH14">
        <v>0</v>
      </c>
      <c r="AI14">
        <v>0</v>
      </c>
      <c r="AJ14">
        <v>0</v>
      </c>
      <c r="AK14">
        <v>0</v>
      </c>
      <c r="AL14">
        <v>29.9</v>
      </c>
      <c r="AM14">
        <v>0</v>
      </c>
      <c r="AN14">
        <v>0</v>
      </c>
      <c r="AO14">
        <v>25.27</v>
      </c>
      <c r="AP14">
        <v>0.53</v>
      </c>
      <c r="AQ14">
        <v>0.89</v>
      </c>
      <c r="AR14">
        <v>0.7</v>
      </c>
      <c r="AS14">
        <v>0.48</v>
      </c>
      <c r="AT14">
        <v>0</v>
      </c>
      <c r="AU14">
        <v>28.94</v>
      </c>
      <c r="AV14">
        <v>0</v>
      </c>
      <c r="AW14">
        <v>0</v>
      </c>
      <c r="AX14">
        <v>4.34</v>
      </c>
      <c r="AY14">
        <v>0.36</v>
      </c>
      <c r="AZ14">
        <v>0</v>
      </c>
      <c r="BA14">
        <v>20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358.48999999999995</v>
      </c>
      <c r="I15" s="88">
        <v>0.75</v>
      </c>
      <c r="J15" s="88">
        <v>4.7200000000000006</v>
      </c>
      <c r="K15" s="88">
        <v>24.12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</v>
      </c>
      <c r="X15">
        <v>0.41</v>
      </c>
      <c r="Y15">
        <v>0.47</v>
      </c>
      <c r="Z15">
        <v>0.94</v>
      </c>
      <c r="AA15">
        <v>0.75</v>
      </c>
      <c r="AB15">
        <v>0</v>
      </c>
      <c r="AC15">
        <v>0</v>
      </c>
      <c r="AD15">
        <v>0</v>
      </c>
      <c r="AE15">
        <v>188.1</v>
      </c>
      <c r="AF15">
        <v>93.82</v>
      </c>
      <c r="AG15">
        <v>46.3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25.27</v>
      </c>
      <c r="AP15">
        <v>0.53</v>
      </c>
      <c r="AQ15">
        <v>0.89</v>
      </c>
      <c r="AR15">
        <v>0.7</v>
      </c>
      <c r="AS15">
        <v>0.48</v>
      </c>
      <c r="AT15">
        <v>24.12</v>
      </c>
      <c r="AU15">
        <v>0</v>
      </c>
      <c r="AV15">
        <v>0</v>
      </c>
      <c r="AW15">
        <v>0</v>
      </c>
      <c r="AX15">
        <v>4.24</v>
      </c>
      <c r="AY15">
        <v>0.36</v>
      </c>
      <c r="AZ15">
        <v>0</v>
      </c>
      <c r="BA15">
        <v>20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358.48999999999995</v>
      </c>
      <c r="I16" s="88">
        <v>0.75</v>
      </c>
      <c r="J16" s="88">
        <v>4.7200000000000006</v>
      </c>
      <c r="K16" s="88">
        <v>24.12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</v>
      </c>
      <c r="X16">
        <v>0.41</v>
      </c>
      <c r="Y16">
        <v>0.47</v>
      </c>
      <c r="Z16">
        <v>0.94</v>
      </c>
      <c r="AA16">
        <v>0.75</v>
      </c>
      <c r="AB16">
        <v>0</v>
      </c>
      <c r="AC16">
        <v>0</v>
      </c>
      <c r="AD16">
        <v>0</v>
      </c>
      <c r="AE16">
        <v>188.1</v>
      </c>
      <c r="AF16">
        <v>93.82</v>
      </c>
      <c r="AG16">
        <v>46.3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25.27</v>
      </c>
      <c r="AP16">
        <v>0.53</v>
      </c>
      <c r="AQ16">
        <v>0.89</v>
      </c>
      <c r="AR16">
        <v>0.7</v>
      </c>
      <c r="AS16">
        <v>0.48</v>
      </c>
      <c r="AT16">
        <v>24.12</v>
      </c>
      <c r="AU16">
        <v>0</v>
      </c>
      <c r="AV16">
        <v>0</v>
      </c>
      <c r="AW16">
        <v>0</v>
      </c>
      <c r="AX16">
        <v>4.24</v>
      </c>
      <c r="AY16">
        <v>0.36</v>
      </c>
      <c r="AZ16">
        <v>0</v>
      </c>
      <c r="BA16">
        <v>20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358.48999999999995</v>
      </c>
      <c r="I17" s="88">
        <v>0.75</v>
      </c>
      <c r="J17" s="88">
        <v>4.7200000000000006</v>
      </c>
      <c r="K17" s="88">
        <v>24.12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</v>
      </c>
      <c r="X17">
        <v>0.41</v>
      </c>
      <c r="Y17">
        <v>0.47</v>
      </c>
      <c r="Z17">
        <v>0.94</v>
      </c>
      <c r="AA17">
        <v>0.75</v>
      </c>
      <c r="AB17">
        <v>0</v>
      </c>
      <c r="AC17">
        <v>0</v>
      </c>
      <c r="AD17">
        <v>0</v>
      </c>
      <c r="AE17">
        <v>188.1</v>
      </c>
      <c r="AF17">
        <v>93.82</v>
      </c>
      <c r="AG17">
        <v>46.3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25.27</v>
      </c>
      <c r="AP17">
        <v>0.53</v>
      </c>
      <c r="AQ17">
        <v>0.89</v>
      </c>
      <c r="AR17">
        <v>0.7</v>
      </c>
      <c r="AS17">
        <v>0.48</v>
      </c>
      <c r="AT17">
        <v>24.12</v>
      </c>
      <c r="AU17">
        <v>0</v>
      </c>
      <c r="AV17">
        <v>0</v>
      </c>
      <c r="AW17">
        <v>0</v>
      </c>
      <c r="AX17">
        <v>4.24</v>
      </c>
      <c r="AY17">
        <v>0.36</v>
      </c>
      <c r="AZ17">
        <v>0</v>
      </c>
      <c r="BA17">
        <v>20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358.48999999999995</v>
      </c>
      <c r="I18" s="88">
        <v>0.75</v>
      </c>
      <c r="J18" s="88">
        <v>4.7200000000000006</v>
      </c>
      <c r="K18" s="88">
        <v>24.12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</v>
      </c>
      <c r="X18">
        <v>0.41</v>
      </c>
      <c r="Y18">
        <v>0.47</v>
      </c>
      <c r="Z18">
        <v>0.94</v>
      </c>
      <c r="AA18">
        <v>0.75</v>
      </c>
      <c r="AB18">
        <v>0</v>
      </c>
      <c r="AC18">
        <v>0</v>
      </c>
      <c r="AD18">
        <v>0</v>
      </c>
      <c r="AE18">
        <v>188.1</v>
      </c>
      <c r="AF18">
        <v>93.82</v>
      </c>
      <c r="AG18">
        <v>46.3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25.27</v>
      </c>
      <c r="AP18">
        <v>0.53</v>
      </c>
      <c r="AQ18">
        <v>0.89</v>
      </c>
      <c r="AR18">
        <v>0.7</v>
      </c>
      <c r="AS18">
        <v>0.48</v>
      </c>
      <c r="AT18">
        <v>24.12</v>
      </c>
      <c r="AU18">
        <v>0</v>
      </c>
      <c r="AV18">
        <v>0</v>
      </c>
      <c r="AW18">
        <v>0</v>
      </c>
      <c r="AX18">
        <v>4.24</v>
      </c>
      <c r="AY18">
        <v>0.36</v>
      </c>
      <c r="AZ18">
        <v>0</v>
      </c>
      <c r="BA18">
        <v>20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268.77999999999997</v>
      </c>
      <c r="I19" s="88">
        <v>0.75</v>
      </c>
      <c r="J19" s="88">
        <v>4.6400000000000006</v>
      </c>
      <c r="K19" s="88">
        <v>24.12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0.7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0</v>
      </c>
      <c r="AE19">
        <v>144.69</v>
      </c>
      <c r="AF19">
        <v>93.82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25.27</v>
      </c>
      <c r="AP19">
        <v>0.53</v>
      </c>
      <c r="AQ19">
        <v>0.89</v>
      </c>
      <c r="AR19">
        <v>0.7</v>
      </c>
      <c r="AS19">
        <v>0.48</v>
      </c>
      <c r="AT19">
        <v>24.12</v>
      </c>
      <c r="AU19">
        <v>0</v>
      </c>
      <c r="AV19">
        <v>0</v>
      </c>
      <c r="AW19">
        <v>0</v>
      </c>
      <c r="AX19">
        <v>4.16</v>
      </c>
      <c r="AY19">
        <v>0.36</v>
      </c>
      <c r="AZ19">
        <v>0</v>
      </c>
      <c r="BA19">
        <v>20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268.77999999999997</v>
      </c>
      <c r="I20" s="88">
        <v>0.75</v>
      </c>
      <c r="J20" s="88">
        <v>4.6400000000000006</v>
      </c>
      <c r="K20" s="88">
        <v>24.12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0.7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0</v>
      </c>
      <c r="AE20">
        <v>144.69</v>
      </c>
      <c r="AF20">
        <v>93.82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25.27</v>
      </c>
      <c r="AP20">
        <v>0.53</v>
      </c>
      <c r="AQ20">
        <v>0.89</v>
      </c>
      <c r="AR20">
        <v>0.7</v>
      </c>
      <c r="AS20">
        <v>0.48</v>
      </c>
      <c r="AT20">
        <v>24.12</v>
      </c>
      <c r="AU20">
        <v>0</v>
      </c>
      <c r="AV20">
        <v>0</v>
      </c>
      <c r="AW20">
        <v>0</v>
      </c>
      <c r="AX20">
        <v>4.16</v>
      </c>
      <c r="AY20">
        <v>0.36</v>
      </c>
      <c r="AZ20">
        <v>0</v>
      </c>
      <c r="BA20">
        <v>20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268.77999999999997</v>
      </c>
      <c r="I21" s="88">
        <v>0.75</v>
      </c>
      <c r="J21" s="88">
        <v>4.6400000000000006</v>
      </c>
      <c r="K21" s="88">
        <v>24.12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0.7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0</v>
      </c>
      <c r="AE21">
        <v>144.69</v>
      </c>
      <c r="AF21">
        <v>93.82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25.27</v>
      </c>
      <c r="AP21">
        <v>0.53</v>
      </c>
      <c r="AQ21">
        <v>0.89</v>
      </c>
      <c r="AR21">
        <v>0.7</v>
      </c>
      <c r="AS21">
        <v>0.48</v>
      </c>
      <c r="AT21">
        <v>24.12</v>
      </c>
      <c r="AU21">
        <v>0</v>
      </c>
      <c r="AV21">
        <v>0</v>
      </c>
      <c r="AW21">
        <v>0</v>
      </c>
      <c r="AX21">
        <v>4.16</v>
      </c>
      <c r="AY21">
        <v>0.36</v>
      </c>
      <c r="AZ21">
        <v>0</v>
      </c>
      <c r="BA21">
        <v>20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268.77999999999997</v>
      </c>
      <c r="I22" s="88">
        <v>0.75</v>
      </c>
      <c r="J22" s="88">
        <v>4.6400000000000006</v>
      </c>
      <c r="K22" s="88">
        <v>24.12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0.7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0</v>
      </c>
      <c r="AE22">
        <v>144.69</v>
      </c>
      <c r="AF22">
        <v>93.82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25.27</v>
      </c>
      <c r="AP22">
        <v>0.53</v>
      </c>
      <c r="AQ22">
        <v>0.89</v>
      </c>
      <c r="AR22">
        <v>0.7</v>
      </c>
      <c r="AS22">
        <v>0.48</v>
      </c>
      <c r="AT22">
        <v>24.12</v>
      </c>
      <c r="AU22">
        <v>0</v>
      </c>
      <c r="AV22">
        <v>0</v>
      </c>
      <c r="AW22">
        <v>0</v>
      </c>
      <c r="AX22">
        <v>4.16</v>
      </c>
      <c r="AY22">
        <v>0.36</v>
      </c>
      <c r="AZ22">
        <v>0</v>
      </c>
      <c r="BA22">
        <v>20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220.54999999999998</v>
      </c>
      <c r="I23" s="88">
        <v>0.75</v>
      </c>
      <c r="J23" s="88">
        <v>4.5399999999999991</v>
      </c>
      <c r="K23" s="88">
        <v>24.12</v>
      </c>
      <c r="L23" s="88">
        <v>0</v>
      </c>
      <c r="M23" s="116">
        <v>0</v>
      </c>
      <c r="N23" s="115">
        <v>0</v>
      </c>
      <c r="O23" s="88">
        <v>70</v>
      </c>
      <c r="P23" s="88">
        <v>0</v>
      </c>
      <c r="Q23" s="88">
        <v>0</v>
      </c>
      <c r="R23" s="88">
        <v>0</v>
      </c>
      <c r="S23" s="116">
        <v>0</v>
      </c>
      <c r="W23">
        <v>0.7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96.46</v>
      </c>
      <c r="AF23">
        <v>93.82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25.27</v>
      </c>
      <c r="AP23">
        <v>0.53</v>
      </c>
      <c r="AQ23">
        <v>0.89</v>
      </c>
      <c r="AR23">
        <v>0.7</v>
      </c>
      <c r="AS23">
        <v>0.48</v>
      </c>
      <c r="AT23">
        <v>24.12</v>
      </c>
      <c r="AU23">
        <v>0</v>
      </c>
      <c r="AV23">
        <v>0</v>
      </c>
      <c r="AW23">
        <v>0</v>
      </c>
      <c r="AX23">
        <v>4.0599999999999996</v>
      </c>
      <c r="AY23">
        <v>0.36</v>
      </c>
      <c r="AZ23">
        <v>50</v>
      </c>
      <c r="BA23">
        <v>20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220.54999999999998</v>
      </c>
      <c r="I24" s="88">
        <v>0.75</v>
      </c>
      <c r="J24" s="88">
        <v>4.5399999999999991</v>
      </c>
      <c r="K24" s="88">
        <v>24.12</v>
      </c>
      <c r="L24" s="88">
        <v>0</v>
      </c>
      <c r="M24" s="116">
        <v>0</v>
      </c>
      <c r="N24" s="115">
        <v>0</v>
      </c>
      <c r="O24" s="88">
        <v>70</v>
      </c>
      <c r="P24" s="88">
        <v>0</v>
      </c>
      <c r="Q24" s="88">
        <v>0</v>
      </c>
      <c r="R24" s="88">
        <v>0</v>
      </c>
      <c r="S24" s="116">
        <v>0</v>
      </c>
      <c r="W24">
        <v>0.7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96.46</v>
      </c>
      <c r="AF24">
        <v>93.82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25.27</v>
      </c>
      <c r="AP24">
        <v>0.53</v>
      </c>
      <c r="AQ24">
        <v>0.89</v>
      </c>
      <c r="AR24">
        <v>0.7</v>
      </c>
      <c r="AS24">
        <v>0.48</v>
      </c>
      <c r="AT24">
        <v>24.12</v>
      </c>
      <c r="AU24">
        <v>0</v>
      </c>
      <c r="AV24">
        <v>0</v>
      </c>
      <c r="AW24">
        <v>0</v>
      </c>
      <c r="AX24">
        <v>4.0599999999999996</v>
      </c>
      <c r="AY24">
        <v>0.36</v>
      </c>
      <c r="AZ24">
        <v>50</v>
      </c>
      <c r="BA24">
        <v>20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220.54999999999998</v>
      </c>
      <c r="I25" s="88">
        <v>0.75</v>
      </c>
      <c r="J25" s="88">
        <v>4.5399999999999991</v>
      </c>
      <c r="K25" s="88">
        <v>24.12</v>
      </c>
      <c r="L25" s="88">
        <v>0</v>
      </c>
      <c r="M25" s="116">
        <v>0</v>
      </c>
      <c r="N25" s="115">
        <v>0</v>
      </c>
      <c r="O25" s="88">
        <v>70</v>
      </c>
      <c r="P25" s="88">
        <v>0</v>
      </c>
      <c r="Q25" s="88">
        <v>0</v>
      </c>
      <c r="R25" s="88">
        <v>0</v>
      </c>
      <c r="S25" s="116">
        <v>0</v>
      </c>
      <c r="W25">
        <v>0.7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96.46</v>
      </c>
      <c r="AF25">
        <v>93.82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25.27</v>
      </c>
      <c r="AP25">
        <v>0.53</v>
      </c>
      <c r="AQ25">
        <v>0.89</v>
      </c>
      <c r="AR25">
        <v>0.7</v>
      </c>
      <c r="AS25">
        <v>0.48</v>
      </c>
      <c r="AT25">
        <v>24.12</v>
      </c>
      <c r="AU25">
        <v>0</v>
      </c>
      <c r="AV25">
        <v>0</v>
      </c>
      <c r="AW25">
        <v>0</v>
      </c>
      <c r="AX25">
        <v>4.0599999999999996</v>
      </c>
      <c r="AY25">
        <v>0.36</v>
      </c>
      <c r="AZ25">
        <v>50</v>
      </c>
      <c r="BA25">
        <v>20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220.54999999999998</v>
      </c>
      <c r="I26" s="88">
        <v>0.75</v>
      </c>
      <c r="J26" s="88">
        <v>4.5399999999999991</v>
      </c>
      <c r="K26" s="88">
        <v>24.12</v>
      </c>
      <c r="L26" s="88">
        <v>0</v>
      </c>
      <c r="M26" s="116">
        <v>0</v>
      </c>
      <c r="N26" s="115">
        <v>0</v>
      </c>
      <c r="O26" s="88">
        <v>70</v>
      </c>
      <c r="P26" s="88">
        <v>0</v>
      </c>
      <c r="Q26" s="88">
        <v>0</v>
      </c>
      <c r="R26" s="88">
        <v>0</v>
      </c>
      <c r="S26" s="116">
        <v>0</v>
      </c>
      <c r="W26">
        <v>0.7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96.46</v>
      </c>
      <c r="AF26">
        <v>93.82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25.27</v>
      </c>
      <c r="AP26">
        <v>0.53</v>
      </c>
      <c r="AQ26">
        <v>0.89</v>
      </c>
      <c r="AR26">
        <v>0.7</v>
      </c>
      <c r="AS26">
        <v>0.48</v>
      </c>
      <c r="AT26">
        <v>24.12</v>
      </c>
      <c r="AU26">
        <v>0</v>
      </c>
      <c r="AV26">
        <v>0</v>
      </c>
      <c r="AW26">
        <v>0</v>
      </c>
      <c r="AX26">
        <v>4.0599999999999996</v>
      </c>
      <c r="AY26">
        <v>0.36</v>
      </c>
      <c r="AZ26">
        <v>50</v>
      </c>
      <c r="BA26">
        <v>20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121.1</v>
      </c>
      <c r="I27" s="88">
        <v>0.75</v>
      </c>
      <c r="J27" s="88">
        <v>4.5399999999999991</v>
      </c>
      <c r="K27" s="88">
        <v>24.12</v>
      </c>
      <c r="L27" s="88">
        <v>0</v>
      </c>
      <c r="M27" s="116">
        <v>0</v>
      </c>
      <c r="N27" s="115">
        <v>0</v>
      </c>
      <c r="O27" s="88">
        <v>120</v>
      </c>
      <c r="P27" s="88">
        <v>0</v>
      </c>
      <c r="Q27" s="88">
        <v>0</v>
      </c>
      <c r="R27" s="88">
        <v>0</v>
      </c>
      <c r="S27" s="116">
        <v>0</v>
      </c>
      <c r="W27">
        <v>0.7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0</v>
      </c>
      <c r="AF27">
        <v>93.82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22.28</v>
      </c>
      <c r="AP27">
        <v>0.53</v>
      </c>
      <c r="AQ27">
        <v>0.89</v>
      </c>
      <c r="AR27">
        <v>0.7</v>
      </c>
      <c r="AS27">
        <v>0.48</v>
      </c>
      <c r="AT27">
        <v>24.12</v>
      </c>
      <c r="AU27">
        <v>0</v>
      </c>
      <c r="AV27">
        <v>0</v>
      </c>
      <c r="AW27">
        <v>0</v>
      </c>
      <c r="AX27">
        <v>4.0599999999999996</v>
      </c>
      <c r="AY27">
        <v>0.36</v>
      </c>
      <c r="AZ27">
        <v>100</v>
      </c>
      <c r="BA27">
        <v>20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121.1</v>
      </c>
      <c r="I28" s="88">
        <v>0.75</v>
      </c>
      <c r="J28" s="88">
        <v>4.5399999999999991</v>
      </c>
      <c r="K28" s="88">
        <v>24.12</v>
      </c>
      <c r="L28" s="88">
        <v>0</v>
      </c>
      <c r="M28" s="116">
        <v>0</v>
      </c>
      <c r="N28" s="115">
        <v>0</v>
      </c>
      <c r="O28" s="88">
        <v>120</v>
      </c>
      <c r="P28" s="88">
        <v>0</v>
      </c>
      <c r="Q28" s="88">
        <v>0</v>
      </c>
      <c r="R28" s="88">
        <v>0</v>
      </c>
      <c r="S28" s="116">
        <v>0</v>
      </c>
      <c r="W28">
        <v>0.7</v>
      </c>
      <c r="X28">
        <v>0.41</v>
      </c>
      <c r="Y28">
        <v>0.47</v>
      </c>
      <c r="Z28">
        <v>0.94</v>
      </c>
      <c r="AA28">
        <v>0.75</v>
      </c>
      <c r="AB28">
        <v>0</v>
      </c>
      <c r="AC28">
        <v>0</v>
      </c>
      <c r="AD28">
        <v>0</v>
      </c>
      <c r="AE28">
        <v>0</v>
      </c>
      <c r="AF28">
        <v>93.82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22.28</v>
      </c>
      <c r="AP28">
        <v>0.53</v>
      </c>
      <c r="AQ28">
        <v>0.89</v>
      </c>
      <c r="AR28">
        <v>0.7</v>
      </c>
      <c r="AS28">
        <v>0.48</v>
      </c>
      <c r="AT28">
        <v>24.12</v>
      </c>
      <c r="AU28">
        <v>0</v>
      </c>
      <c r="AV28">
        <v>0</v>
      </c>
      <c r="AW28">
        <v>0</v>
      </c>
      <c r="AX28">
        <v>4.0599999999999996</v>
      </c>
      <c r="AY28">
        <v>0.36</v>
      </c>
      <c r="AZ28">
        <v>100</v>
      </c>
      <c r="BA28">
        <v>20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121.8</v>
      </c>
      <c r="I29" s="88">
        <v>1.05</v>
      </c>
      <c r="J29" s="88">
        <v>4.5399999999999991</v>
      </c>
      <c r="K29" s="88">
        <v>24.12</v>
      </c>
      <c r="L29" s="88">
        <v>0</v>
      </c>
      <c r="M29" s="116">
        <v>0</v>
      </c>
      <c r="N29" s="115">
        <v>0</v>
      </c>
      <c r="O29" s="88">
        <v>120</v>
      </c>
      <c r="P29" s="88">
        <v>0</v>
      </c>
      <c r="Q29" s="88">
        <v>0</v>
      </c>
      <c r="R29" s="88">
        <v>0</v>
      </c>
      <c r="S29" s="116">
        <v>0</v>
      </c>
      <c r="W29">
        <v>0.7</v>
      </c>
      <c r="X29">
        <v>0.41</v>
      </c>
      <c r="Y29">
        <v>0.47</v>
      </c>
      <c r="Z29">
        <v>0.94</v>
      </c>
      <c r="AA29">
        <v>0.75</v>
      </c>
      <c r="AB29">
        <v>0</v>
      </c>
      <c r="AC29">
        <v>0</v>
      </c>
      <c r="AD29">
        <v>0</v>
      </c>
      <c r="AE29">
        <v>0</v>
      </c>
      <c r="AF29">
        <v>93.82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22.28</v>
      </c>
      <c r="AP29">
        <v>0.53</v>
      </c>
      <c r="AQ29">
        <v>0.89</v>
      </c>
      <c r="AR29">
        <v>0.7</v>
      </c>
      <c r="AS29">
        <v>0.48</v>
      </c>
      <c r="AT29">
        <v>24.12</v>
      </c>
      <c r="AU29">
        <v>0</v>
      </c>
      <c r="AV29">
        <v>0</v>
      </c>
      <c r="AW29">
        <v>0</v>
      </c>
      <c r="AX29">
        <v>4.0599999999999996</v>
      </c>
      <c r="AY29">
        <v>0.36</v>
      </c>
      <c r="AZ29">
        <v>100</v>
      </c>
      <c r="BA29">
        <v>20</v>
      </c>
      <c r="BB29">
        <v>0.7</v>
      </c>
      <c r="BC29">
        <v>0.3</v>
      </c>
      <c r="BD29">
        <v>0</v>
      </c>
    </row>
    <row r="30" spans="1:56">
      <c r="A30" t="s">
        <v>270</v>
      </c>
      <c r="G30" t="s">
        <v>72</v>
      </c>
      <c r="H30" s="115">
        <v>122.5</v>
      </c>
      <c r="I30" s="88">
        <v>1.35</v>
      </c>
      <c r="J30" s="88">
        <v>4.5399999999999991</v>
      </c>
      <c r="K30" s="88">
        <v>24.12</v>
      </c>
      <c r="L30" s="88">
        <v>0</v>
      </c>
      <c r="M30" s="116">
        <v>0</v>
      </c>
      <c r="N30" s="115">
        <v>0</v>
      </c>
      <c r="O30" s="88">
        <v>120</v>
      </c>
      <c r="P30" s="88">
        <v>0</v>
      </c>
      <c r="Q30" s="88">
        <v>0</v>
      </c>
      <c r="R30" s="88">
        <v>0</v>
      </c>
      <c r="S30" s="116">
        <v>0</v>
      </c>
      <c r="W30">
        <v>0.7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0</v>
      </c>
      <c r="AD30">
        <v>0</v>
      </c>
      <c r="AE30">
        <v>0</v>
      </c>
      <c r="AF30">
        <v>93.82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22.28</v>
      </c>
      <c r="AP30">
        <v>0.53</v>
      </c>
      <c r="AQ30">
        <v>0.89</v>
      </c>
      <c r="AR30">
        <v>0.7</v>
      </c>
      <c r="AS30">
        <v>0.48</v>
      </c>
      <c r="AT30">
        <v>24.12</v>
      </c>
      <c r="AU30">
        <v>0</v>
      </c>
      <c r="AV30">
        <v>0</v>
      </c>
      <c r="AW30">
        <v>0</v>
      </c>
      <c r="AX30">
        <v>4.0599999999999996</v>
      </c>
      <c r="AY30">
        <v>0.36</v>
      </c>
      <c r="AZ30">
        <v>100</v>
      </c>
      <c r="BA30">
        <v>20</v>
      </c>
      <c r="BB30">
        <v>1.4</v>
      </c>
      <c r="BC30">
        <v>0.6</v>
      </c>
      <c r="BD30">
        <v>0</v>
      </c>
    </row>
    <row r="31" spans="1:56">
      <c r="A31" t="s">
        <v>280</v>
      </c>
      <c r="G31" t="s">
        <v>73</v>
      </c>
      <c r="H31" s="115">
        <v>123.19999999999999</v>
      </c>
      <c r="I31" s="88">
        <v>1.65</v>
      </c>
      <c r="J31" s="88">
        <v>4.4399999999999995</v>
      </c>
      <c r="K31" s="88">
        <v>28.94</v>
      </c>
      <c r="L31" s="88">
        <v>0</v>
      </c>
      <c r="M31" s="116">
        <v>0</v>
      </c>
      <c r="N31" s="115">
        <v>0</v>
      </c>
      <c r="O31" s="88">
        <v>120</v>
      </c>
      <c r="P31" s="88">
        <v>0</v>
      </c>
      <c r="Q31" s="88">
        <v>0</v>
      </c>
      <c r="R31" s="88">
        <v>0</v>
      </c>
      <c r="S31" s="116">
        <v>0</v>
      </c>
      <c r="W31">
        <v>0.7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0</v>
      </c>
      <c r="AF31">
        <v>93.82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22.28</v>
      </c>
      <c r="AP31">
        <v>0.53</v>
      </c>
      <c r="AQ31">
        <v>0.89</v>
      </c>
      <c r="AR31">
        <v>0.7</v>
      </c>
      <c r="AS31">
        <v>0.48</v>
      </c>
      <c r="AT31">
        <v>24.12</v>
      </c>
      <c r="AU31">
        <v>0</v>
      </c>
      <c r="AV31">
        <v>0</v>
      </c>
      <c r="AW31">
        <v>0</v>
      </c>
      <c r="AX31">
        <v>3.96</v>
      </c>
      <c r="AY31">
        <v>0.36</v>
      </c>
      <c r="AZ31">
        <v>100</v>
      </c>
      <c r="BA31">
        <v>20</v>
      </c>
      <c r="BB31">
        <v>2.1</v>
      </c>
      <c r="BC31">
        <v>0.9</v>
      </c>
      <c r="BD31">
        <v>4.82</v>
      </c>
    </row>
    <row r="32" spans="1:56">
      <c r="A32" t="s">
        <v>281</v>
      </c>
      <c r="G32" t="s">
        <v>74</v>
      </c>
      <c r="H32" s="115">
        <v>124.6</v>
      </c>
      <c r="I32" s="88">
        <v>2.25</v>
      </c>
      <c r="J32" s="88">
        <v>4.4399999999999995</v>
      </c>
      <c r="K32" s="88">
        <v>33.770000000000003</v>
      </c>
      <c r="L32" s="88">
        <v>0</v>
      </c>
      <c r="M32" s="116">
        <v>0</v>
      </c>
      <c r="N32" s="115">
        <v>0</v>
      </c>
      <c r="O32" s="88">
        <v>120</v>
      </c>
      <c r="P32" s="88">
        <v>0</v>
      </c>
      <c r="Q32" s="88">
        <v>0</v>
      </c>
      <c r="R32" s="88">
        <v>0</v>
      </c>
      <c r="S32" s="116">
        <v>0</v>
      </c>
      <c r="W32">
        <v>0.7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0</v>
      </c>
      <c r="AF32">
        <v>93.82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22.28</v>
      </c>
      <c r="AP32">
        <v>0.53</v>
      </c>
      <c r="AQ32">
        <v>0.89</v>
      </c>
      <c r="AR32">
        <v>0.7</v>
      </c>
      <c r="AS32">
        <v>0.48</v>
      </c>
      <c r="AT32">
        <v>24.12</v>
      </c>
      <c r="AU32">
        <v>0</v>
      </c>
      <c r="AV32">
        <v>0</v>
      </c>
      <c r="AW32">
        <v>0</v>
      </c>
      <c r="AX32">
        <v>3.96</v>
      </c>
      <c r="AY32">
        <v>0.36</v>
      </c>
      <c r="AZ32">
        <v>100</v>
      </c>
      <c r="BA32">
        <v>20</v>
      </c>
      <c r="BB32">
        <v>3.5</v>
      </c>
      <c r="BC32">
        <v>1.5</v>
      </c>
      <c r="BD32">
        <v>9.65</v>
      </c>
    </row>
    <row r="33" spans="1:56">
      <c r="A33" t="s">
        <v>282</v>
      </c>
      <c r="G33" t="s">
        <v>75</v>
      </c>
      <c r="H33" s="115">
        <v>126.69999999999999</v>
      </c>
      <c r="I33" s="88">
        <v>3.15</v>
      </c>
      <c r="J33" s="88">
        <v>4.4399999999999995</v>
      </c>
      <c r="K33" s="88">
        <v>38.590000000000003</v>
      </c>
      <c r="L33" s="88">
        <v>0</v>
      </c>
      <c r="M33" s="116">
        <v>0</v>
      </c>
      <c r="N33" s="115">
        <v>0</v>
      </c>
      <c r="O33" s="88">
        <v>120</v>
      </c>
      <c r="P33" s="88">
        <v>0</v>
      </c>
      <c r="Q33" s="88">
        <v>0</v>
      </c>
      <c r="R33" s="88">
        <v>0</v>
      </c>
      <c r="S33" s="116">
        <v>0</v>
      </c>
      <c r="W33">
        <v>0.7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0</v>
      </c>
      <c r="AF33">
        <v>93.82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22.28</v>
      </c>
      <c r="AP33">
        <v>0.53</v>
      </c>
      <c r="AQ33">
        <v>0.89</v>
      </c>
      <c r="AR33">
        <v>0.7</v>
      </c>
      <c r="AS33">
        <v>0.48</v>
      </c>
      <c r="AT33">
        <v>24.12</v>
      </c>
      <c r="AU33">
        <v>0</v>
      </c>
      <c r="AV33">
        <v>0</v>
      </c>
      <c r="AW33">
        <v>0</v>
      </c>
      <c r="AX33">
        <v>3.96</v>
      </c>
      <c r="AY33">
        <v>0.36</v>
      </c>
      <c r="AZ33">
        <v>100</v>
      </c>
      <c r="BA33">
        <v>20</v>
      </c>
      <c r="BB33">
        <v>5.6</v>
      </c>
      <c r="BC33">
        <v>2.4</v>
      </c>
      <c r="BD33">
        <v>14.47</v>
      </c>
    </row>
    <row r="34" spans="1:56">
      <c r="A34" t="s">
        <v>283</v>
      </c>
      <c r="G34" t="s">
        <v>76</v>
      </c>
      <c r="H34" s="115">
        <v>128.79999999999998</v>
      </c>
      <c r="I34" s="88">
        <v>4.05</v>
      </c>
      <c r="J34" s="88">
        <v>4.4399999999999995</v>
      </c>
      <c r="K34" s="88">
        <v>48.24</v>
      </c>
      <c r="L34" s="88">
        <v>0</v>
      </c>
      <c r="M34" s="116">
        <v>0</v>
      </c>
      <c r="N34" s="115">
        <v>0</v>
      </c>
      <c r="O34" s="88">
        <v>120</v>
      </c>
      <c r="P34" s="88">
        <v>0</v>
      </c>
      <c r="Q34" s="88">
        <v>0</v>
      </c>
      <c r="R34" s="88">
        <v>0</v>
      </c>
      <c r="S34" s="116">
        <v>0</v>
      </c>
      <c r="W34">
        <v>0.7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0</v>
      </c>
      <c r="AF34">
        <v>93.82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22.28</v>
      </c>
      <c r="AP34">
        <v>0.53</v>
      </c>
      <c r="AQ34">
        <v>0.89</v>
      </c>
      <c r="AR34">
        <v>0.7</v>
      </c>
      <c r="AS34">
        <v>0.48</v>
      </c>
      <c r="AT34">
        <v>24.12</v>
      </c>
      <c r="AU34">
        <v>0</v>
      </c>
      <c r="AV34">
        <v>0</v>
      </c>
      <c r="AW34">
        <v>0</v>
      </c>
      <c r="AX34">
        <v>3.96</v>
      </c>
      <c r="AY34">
        <v>0.36</v>
      </c>
      <c r="AZ34">
        <v>100</v>
      </c>
      <c r="BA34">
        <v>20</v>
      </c>
      <c r="BB34">
        <v>7.7</v>
      </c>
      <c r="BC34">
        <v>3.3</v>
      </c>
      <c r="BD34">
        <v>24.12</v>
      </c>
    </row>
    <row r="35" spans="1:56">
      <c r="A35" t="s">
        <v>298</v>
      </c>
      <c r="G35" t="s">
        <v>77</v>
      </c>
      <c r="H35" s="115">
        <v>130.9</v>
      </c>
      <c r="I35" s="88">
        <v>4.95</v>
      </c>
      <c r="J35" s="88">
        <v>4.4399999999999995</v>
      </c>
      <c r="K35" s="88">
        <v>67.53</v>
      </c>
      <c r="L35" s="88">
        <v>0</v>
      </c>
      <c r="M35" s="116">
        <v>0</v>
      </c>
      <c r="N35" s="115">
        <v>0</v>
      </c>
      <c r="O35" s="88">
        <v>120</v>
      </c>
      <c r="P35" s="88">
        <v>0</v>
      </c>
      <c r="Q35" s="88">
        <v>0</v>
      </c>
      <c r="R35" s="88">
        <v>0</v>
      </c>
      <c r="S35" s="116">
        <v>0</v>
      </c>
      <c r="W35">
        <v>0.7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0</v>
      </c>
      <c r="AF35">
        <v>93.82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22.28</v>
      </c>
      <c r="AP35">
        <v>0.53</v>
      </c>
      <c r="AQ35">
        <v>0.89</v>
      </c>
      <c r="AR35">
        <v>0.7</v>
      </c>
      <c r="AS35">
        <v>0.48</v>
      </c>
      <c r="AT35">
        <v>24.12</v>
      </c>
      <c r="AU35">
        <v>0</v>
      </c>
      <c r="AV35">
        <v>0</v>
      </c>
      <c r="AW35">
        <v>0</v>
      </c>
      <c r="AX35">
        <v>3.96</v>
      </c>
      <c r="AY35">
        <v>0.36</v>
      </c>
      <c r="AZ35">
        <v>100</v>
      </c>
      <c r="BA35">
        <v>20</v>
      </c>
      <c r="BB35">
        <v>9.8000000000000007</v>
      </c>
      <c r="BC35">
        <v>4.2</v>
      </c>
      <c r="BD35">
        <v>43.41</v>
      </c>
    </row>
    <row r="36" spans="1:56">
      <c r="A36" t="s">
        <v>331</v>
      </c>
      <c r="G36" t="s">
        <v>78</v>
      </c>
      <c r="H36" s="115">
        <v>135.79999999999998</v>
      </c>
      <c r="I36" s="88">
        <v>7.05</v>
      </c>
      <c r="J36" s="88">
        <v>4.4399999999999995</v>
      </c>
      <c r="K36" s="88">
        <v>67.53</v>
      </c>
      <c r="L36" s="88">
        <v>0</v>
      </c>
      <c r="M36" s="116">
        <v>0</v>
      </c>
      <c r="N36" s="115">
        <v>0</v>
      </c>
      <c r="O36" s="88">
        <v>120</v>
      </c>
      <c r="P36" s="88">
        <v>0</v>
      </c>
      <c r="Q36" s="88">
        <v>0</v>
      </c>
      <c r="R36" s="88">
        <v>0</v>
      </c>
      <c r="S36" s="116">
        <v>0</v>
      </c>
      <c r="W36">
        <v>0.7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0</v>
      </c>
      <c r="AF36">
        <v>93.82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22.28</v>
      </c>
      <c r="AP36">
        <v>0.53</v>
      </c>
      <c r="AQ36">
        <v>0.89</v>
      </c>
      <c r="AR36">
        <v>0.7</v>
      </c>
      <c r="AS36">
        <v>0.48</v>
      </c>
      <c r="AT36">
        <v>24.12</v>
      </c>
      <c r="AU36">
        <v>0</v>
      </c>
      <c r="AV36">
        <v>0</v>
      </c>
      <c r="AW36">
        <v>0</v>
      </c>
      <c r="AX36">
        <v>3.96</v>
      </c>
      <c r="AY36">
        <v>0.36</v>
      </c>
      <c r="AZ36">
        <v>100</v>
      </c>
      <c r="BA36">
        <v>20</v>
      </c>
      <c r="BB36">
        <v>14.7</v>
      </c>
      <c r="BC36">
        <v>6.3</v>
      </c>
      <c r="BD36">
        <v>43.41</v>
      </c>
    </row>
    <row r="37" spans="1:56">
      <c r="A37" t="s">
        <v>332</v>
      </c>
      <c r="G37" t="s">
        <v>79</v>
      </c>
      <c r="H37" s="115">
        <v>136.5</v>
      </c>
      <c r="I37" s="88">
        <v>7.35</v>
      </c>
      <c r="J37" s="88">
        <v>4.4399999999999995</v>
      </c>
      <c r="K37" s="88">
        <v>67.53</v>
      </c>
      <c r="L37" s="88">
        <v>0</v>
      </c>
      <c r="M37" s="116">
        <v>0</v>
      </c>
      <c r="N37" s="115">
        <v>0</v>
      </c>
      <c r="O37" s="88">
        <v>120</v>
      </c>
      <c r="P37" s="88">
        <v>0</v>
      </c>
      <c r="Q37" s="88">
        <v>0</v>
      </c>
      <c r="R37" s="88">
        <v>0</v>
      </c>
      <c r="S37" s="116">
        <v>0</v>
      </c>
      <c r="W37">
        <v>0.7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0</v>
      </c>
      <c r="AF37">
        <v>93.82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22.28</v>
      </c>
      <c r="AP37">
        <v>0.53</v>
      </c>
      <c r="AQ37">
        <v>0.89</v>
      </c>
      <c r="AR37">
        <v>0.7</v>
      </c>
      <c r="AS37">
        <v>0.48</v>
      </c>
      <c r="AT37">
        <v>24.12</v>
      </c>
      <c r="AU37">
        <v>0</v>
      </c>
      <c r="AV37">
        <v>0</v>
      </c>
      <c r="AW37">
        <v>0</v>
      </c>
      <c r="AX37">
        <v>3.96</v>
      </c>
      <c r="AY37">
        <v>0.36</v>
      </c>
      <c r="AZ37">
        <v>100</v>
      </c>
      <c r="BA37">
        <v>20</v>
      </c>
      <c r="BB37">
        <v>15.4</v>
      </c>
      <c r="BC37">
        <v>6.6</v>
      </c>
      <c r="BD37">
        <v>43.41</v>
      </c>
    </row>
    <row r="38" spans="1:56">
      <c r="A38" t="s">
        <v>333</v>
      </c>
      <c r="G38" t="s">
        <v>80</v>
      </c>
      <c r="H38" s="115">
        <v>141.4</v>
      </c>
      <c r="I38" s="88">
        <v>9.4499999999999993</v>
      </c>
      <c r="J38" s="88">
        <v>4.4399999999999995</v>
      </c>
      <c r="K38" s="88">
        <v>67.53</v>
      </c>
      <c r="L38" s="88">
        <v>0</v>
      </c>
      <c r="M38" s="116">
        <v>0</v>
      </c>
      <c r="N38" s="115">
        <v>0</v>
      </c>
      <c r="O38" s="88">
        <v>120</v>
      </c>
      <c r="P38" s="88">
        <v>0</v>
      </c>
      <c r="Q38" s="88">
        <v>0</v>
      </c>
      <c r="R38" s="88">
        <v>0</v>
      </c>
      <c r="S38" s="116">
        <v>0</v>
      </c>
      <c r="W38">
        <v>0.7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0</v>
      </c>
      <c r="AF38">
        <v>93.82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22.28</v>
      </c>
      <c r="AP38">
        <v>0.53</v>
      </c>
      <c r="AQ38">
        <v>0.89</v>
      </c>
      <c r="AR38">
        <v>0.7</v>
      </c>
      <c r="AS38">
        <v>0.48</v>
      </c>
      <c r="AT38">
        <v>24.12</v>
      </c>
      <c r="AU38">
        <v>0</v>
      </c>
      <c r="AV38">
        <v>0</v>
      </c>
      <c r="AW38">
        <v>0</v>
      </c>
      <c r="AX38">
        <v>3.96</v>
      </c>
      <c r="AY38">
        <v>0.36</v>
      </c>
      <c r="AZ38">
        <v>100</v>
      </c>
      <c r="BA38">
        <v>20</v>
      </c>
      <c r="BB38">
        <v>20.3</v>
      </c>
      <c r="BC38">
        <v>8.6999999999999993</v>
      </c>
      <c r="BD38">
        <v>43.41</v>
      </c>
    </row>
    <row r="39" spans="1:56">
      <c r="A39" t="s">
        <v>334</v>
      </c>
      <c r="G39" t="s">
        <v>81</v>
      </c>
      <c r="H39" s="115">
        <v>143.54999999999998</v>
      </c>
      <c r="I39" s="88">
        <v>10.35</v>
      </c>
      <c r="J39" s="88">
        <v>4.4399999999999995</v>
      </c>
      <c r="K39" s="88">
        <v>73.31</v>
      </c>
      <c r="L39" s="88">
        <v>0</v>
      </c>
      <c r="M39" s="116">
        <v>0</v>
      </c>
      <c r="N39" s="115">
        <v>0</v>
      </c>
      <c r="O39" s="88">
        <v>120</v>
      </c>
      <c r="P39" s="88">
        <v>0</v>
      </c>
      <c r="Q39" s="88">
        <v>0</v>
      </c>
      <c r="R39" s="88">
        <v>0</v>
      </c>
      <c r="S39" s="116">
        <v>0</v>
      </c>
      <c r="W39">
        <v>0.7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0</v>
      </c>
      <c r="AF39">
        <v>93.82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22.28</v>
      </c>
      <c r="AP39">
        <v>0.57999999999999996</v>
      </c>
      <c r="AQ39">
        <v>0.89</v>
      </c>
      <c r="AR39">
        <v>0.7</v>
      </c>
      <c r="AS39">
        <v>0.48</v>
      </c>
      <c r="AT39">
        <v>29.9</v>
      </c>
      <c r="AU39">
        <v>0</v>
      </c>
      <c r="AV39">
        <v>0</v>
      </c>
      <c r="AW39">
        <v>0</v>
      </c>
      <c r="AX39">
        <v>3.96</v>
      </c>
      <c r="AY39">
        <v>0.36</v>
      </c>
      <c r="AZ39">
        <v>100</v>
      </c>
      <c r="BA39">
        <v>20</v>
      </c>
      <c r="BB39">
        <v>22.4</v>
      </c>
      <c r="BC39">
        <v>9.6</v>
      </c>
      <c r="BD39">
        <v>43.41</v>
      </c>
    </row>
    <row r="40" spans="1:56">
      <c r="A40" t="s">
        <v>355</v>
      </c>
      <c r="G40" t="s">
        <v>82</v>
      </c>
      <c r="H40" s="115">
        <v>145.64999999999998</v>
      </c>
      <c r="I40" s="88">
        <v>11.25</v>
      </c>
      <c r="J40" s="88">
        <v>4.4399999999999995</v>
      </c>
      <c r="K40" s="88">
        <v>73.31</v>
      </c>
      <c r="L40" s="88">
        <v>0</v>
      </c>
      <c r="M40" s="116">
        <v>0</v>
      </c>
      <c r="N40" s="115">
        <v>0</v>
      </c>
      <c r="O40" s="88">
        <v>120</v>
      </c>
      <c r="P40" s="88">
        <v>0</v>
      </c>
      <c r="Q40" s="88">
        <v>0</v>
      </c>
      <c r="R40" s="88">
        <v>0</v>
      </c>
      <c r="S40" s="116">
        <v>0</v>
      </c>
      <c r="W40">
        <v>0.7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0</v>
      </c>
      <c r="AF40">
        <v>93.82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22.28</v>
      </c>
      <c r="AP40">
        <v>0.57999999999999996</v>
      </c>
      <c r="AQ40">
        <v>0.89</v>
      </c>
      <c r="AR40">
        <v>0.7</v>
      </c>
      <c r="AS40">
        <v>0.48</v>
      </c>
      <c r="AT40">
        <v>29.9</v>
      </c>
      <c r="AU40">
        <v>0</v>
      </c>
      <c r="AV40">
        <v>0</v>
      </c>
      <c r="AW40">
        <v>0</v>
      </c>
      <c r="AX40">
        <v>3.96</v>
      </c>
      <c r="AY40">
        <v>0.36</v>
      </c>
      <c r="AZ40">
        <v>100</v>
      </c>
      <c r="BA40">
        <v>20</v>
      </c>
      <c r="BB40">
        <v>24.5</v>
      </c>
      <c r="BC40">
        <v>10.5</v>
      </c>
      <c r="BD40">
        <v>43.41</v>
      </c>
    </row>
    <row r="41" spans="1:56">
      <c r="A41" t="s">
        <v>356</v>
      </c>
      <c r="G41" t="s">
        <v>83</v>
      </c>
      <c r="H41" s="115">
        <v>148.44999999999999</v>
      </c>
      <c r="I41" s="88">
        <v>12.45</v>
      </c>
      <c r="J41" s="88">
        <v>4.4399999999999995</v>
      </c>
      <c r="K41" s="88">
        <v>78.13</v>
      </c>
      <c r="L41" s="88">
        <v>0</v>
      </c>
      <c r="M41" s="116">
        <v>0</v>
      </c>
      <c r="N41" s="115">
        <v>0</v>
      </c>
      <c r="O41" s="88">
        <v>120</v>
      </c>
      <c r="P41" s="88">
        <v>0</v>
      </c>
      <c r="Q41" s="88">
        <v>0</v>
      </c>
      <c r="R41" s="88">
        <v>0</v>
      </c>
      <c r="S41" s="116">
        <v>0</v>
      </c>
      <c r="W41">
        <v>0.7</v>
      </c>
      <c r="X41">
        <v>0.41</v>
      </c>
      <c r="Y41">
        <v>0.47</v>
      </c>
      <c r="Z41">
        <v>0.94</v>
      </c>
      <c r="AA41">
        <v>0.75</v>
      </c>
      <c r="AB41">
        <v>0</v>
      </c>
      <c r="AC41">
        <v>0</v>
      </c>
      <c r="AD41">
        <v>0</v>
      </c>
      <c r="AE41">
        <v>0</v>
      </c>
      <c r="AF41">
        <v>93.82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22.28</v>
      </c>
      <c r="AP41">
        <v>0.57999999999999996</v>
      </c>
      <c r="AQ41">
        <v>0.89</v>
      </c>
      <c r="AR41">
        <v>0.7</v>
      </c>
      <c r="AS41">
        <v>0.48</v>
      </c>
      <c r="AT41">
        <v>29.9</v>
      </c>
      <c r="AU41">
        <v>0</v>
      </c>
      <c r="AV41">
        <v>0</v>
      </c>
      <c r="AW41">
        <v>0</v>
      </c>
      <c r="AX41">
        <v>3.96</v>
      </c>
      <c r="AY41">
        <v>0.36</v>
      </c>
      <c r="AZ41">
        <v>100</v>
      </c>
      <c r="BA41">
        <v>20</v>
      </c>
      <c r="BB41">
        <v>27.3</v>
      </c>
      <c r="BC41">
        <v>11.7</v>
      </c>
      <c r="BD41">
        <v>48.23</v>
      </c>
    </row>
    <row r="42" spans="1:56">
      <c r="A42" t="s">
        <v>357</v>
      </c>
      <c r="G42" t="s">
        <v>84</v>
      </c>
      <c r="H42" s="115">
        <v>150.54999999999998</v>
      </c>
      <c r="I42" s="88">
        <v>13.35</v>
      </c>
      <c r="J42" s="88">
        <v>4.4399999999999995</v>
      </c>
      <c r="K42" s="88">
        <v>78.13</v>
      </c>
      <c r="L42" s="88">
        <v>0</v>
      </c>
      <c r="M42" s="116">
        <v>0</v>
      </c>
      <c r="N42" s="115">
        <v>0</v>
      </c>
      <c r="O42" s="88">
        <v>120</v>
      </c>
      <c r="P42" s="88">
        <v>0</v>
      </c>
      <c r="Q42" s="88">
        <v>0</v>
      </c>
      <c r="R42" s="88">
        <v>0</v>
      </c>
      <c r="S42" s="116">
        <v>0</v>
      </c>
      <c r="W42">
        <v>0.7</v>
      </c>
      <c r="X42">
        <v>0.41</v>
      </c>
      <c r="Y42">
        <v>0.47</v>
      </c>
      <c r="Z42">
        <v>0.94</v>
      </c>
      <c r="AA42">
        <v>0.75</v>
      </c>
      <c r="AB42">
        <v>0</v>
      </c>
      <c r="AC42">
        <v>0</v>
      </c>
      <c r="AD42">
        <v>0</v>
      </c>
      <c r="AE42">
        <v>0</v>
      </c>
      <c r="AF42">
        <v>93.82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22.28</v>
      </c>
      <c r="AP42">
        <v>0.57999999999999996</v>
      </c>
      <c r="AQ42">
        <v>0.89</v>
      </c>
      <c r="AR42">
        <v>0.7</v>
      </c>
      <c r="AS42">
        <v>0.48</v>
      </c>
      <c r="AT42">
        <v>29.9</v>
      </c>
      <c r="AU42">
        <v>0</v>
      </c>
      <c r="AV42">
        <v>0</v>
      </c>
      <c r="AW42">
        <v>0</v>
      </c>
      <c r="AX42">
        <v>3.96</v>
      </c>
      <c r="AY42">
        <v>0.36</v>
      </c>
      <c r="AZ42">
        <v>100</v>
      </c>
      <c r="BA42">
        <v>20</v>
      </c>
      <c r="BB42">
        <v>29.4</v>
      </c>
      <c r="BC42">
        <v>12.6</v>
      </c>
      <c r="BD42">
        <v>48.23</v>
      </c>
    </row>
    <row r="43" spans="1:56">
      <c r="A43" t="s">
        <v>363</v>
      </c>
      <c r="G43" t="s">
        <v>85</v>
      </c>
      <c r="H43" s="115">
        <v>151.94999999999999</v>
      </c>
      <c r="I43" s="88">
        <v>13.95</v>
      </c>
      <c r="J43" s="88">
        <v>4.4399999999999995</v>
      </c>
      <c r="K43" s="88">
        <v>81.99</v>
      </c>
      <c r="L43" s="88">
        <v>0</v>
      </c>
      <c r="M43" s="116">
        <v>0</v>
      </c>
      <c r="N43" s="115">
        <v>0</v>
      </c>
      <c r="O43" s="88">
        <v>120</v>
      </c>
      <c r="P43" s="88">
        <v>0</v>
      </c>
      <c r="Q43" s="88">
        <v>0</v>
      </c>
      <c r="R43" s="88">
        <v>0</v>
      </c>
      <c r="S43" s="116">
        <v>0</v>
      </c>
      <c r="W43">
        <v>0.7</v>
      </c>
      <c r="X43">
        <v>0.41</v>
      </c>
      <c r="Y43">
        <v>0.47</v>
      </c>
      <c r="Z43">
        <v>0.94</v>
      </c>
      <c r="AA43">
        <v>0.75</v>
      </c>
      <c r="AB43">
        <v>0</v>
      </c>
      <c r="AC43">
        <v>0</v>
      </c>
      <c r="AD43">
        <v>0</v>
      </c>
      <c r="AE43">
        <v>0</v>
      </c>
      <c r="AF43">
        <v>93.82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22.28</v>
      </c>
      <c r="AP43">
        <v>0.57999999999999996</v>
      </c>
      <c r="AQ43">
        <v>0.89</v>
      </c>
      <c r="AR43">
        <v>0.7</v>
      </c>
      <c r="AS43">
        <v>0.48</v>
      </c>
      <c r="AT43">
        <v>29.9</v>
      </c>
      <c r="AU43">
        <v>0</v>
      </c>
      <c r="AV43">
        <v>3.86</v>
      </c>
      <c r="AW43">
        <v>0</v>
      </c>
      <c r="AX43">
        <v>3.96</v>
      </c>
      <c r="AY43">
        <v>0.36</v>
      </c>
      <c r="AZ43">
        <v>100</v>
      </c>
      <c r="BA43">
        <v>20</v>
      </c>
      <c r="BB43">
        <v>30.8</v>
      </c>
      <c r="BC43">
        <v>13.2</v>
      </c>
      <c r="BD43">
        <v>48.23</v>
      </c>
    </row>
    <row r="44" spans="1:56">
      <c r="A44" t="s">
        <v>367</v>
      </c>
      <c r="G44" t="s">
        <v>86</v>
      </c>
      <c r="H44" s="115">
        <v>153.35</v>
      </c>
      <c r="I44" s="88">
        <v>14.55</v>
      </c>
      <c r="J44" s="88">
        <v>4.4399999999999995</v>
      </c>
      <c r="K44" s="88">
        <v>81.99</v>
      </c>
      <c r="L44" s="88">
        <v>0</v>
      </c>
      <c r="M44" s="116">
        <v>0</v>
      </c>
      <c r="N44" s="115">
        <v>0</v>
      </c>
      <c r="O44" s="88">
        <v>120</v>
      </c>
      <c r="P44" s="88">
        <v>0</v>
      </c>
      <c r="Q44" s="88">
        <v>0</v>
      </c>
      <c r="R44" s="88">
        <v>0</v>
      </c>
      <c r="S44" s="116">
        <v>0</v>
      </c>
      <c r="W44">
        <v>0.7</v>
      </c>
      <c r="X44">
        <v>0.41</v>
      </c>
      <c r="Y44">
        <v>0.47</v>
      </c>
      <c r="Z44">
        <v>0.94</v>
      </c>
      <c r="AA44">
        <v>0.75</v>
      </c>
      <c r="AB44">
        <v>0</v>
      </c>
      <c r="AC44">
        <v>0</v>
      </c>
      <c r="AD44">
        <v>0</v>
      </c>
      <c r="AE44">
        <v>0</v>
      </c>
      <c r="AF44">
        <v>93.82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22.28</v>
      </c>
      <c r="AP44">
        <v>0.57999999999999996</v>
      </c>
      <c r="AQ44">
        <v>0.89</v>
      </c>
      <c r="AR44">
        <v>0.7</v>
      </c>
      <c r="AS44">
        <v>0.48</v>
      </c>
      <c r="AT44">
        <v>29.9</v>
      </c>
      <c r="AU44">
        <v>0</v>
      </c>
      <c r="AV44">
        <v>3.86</v>
      </c>
      <c r="AW44">
        <v>0</v>
      </c>
      <c r="AX44">
        <v>3.96</v>
      </c>
      <c r="AY44">
        <v>0.36</v>
      </c>
      <c r="AZ44">
        <v>100</v>
      </c>
      <c r="BA44">
        <v>20</v>
      </c>
      <c r="BB44">
        <v>32.200000000000003</v>
      </c>
      <c r="BC44">
        <v>13.8</v>
      </c>
      <c r="BD44">
        <v>48.23</v>
      </c>
    </row>
    <row r="45" spans="1:56">
      <c r="A45" t="s">
        <v>390</v>
      </c>
      <c r="G45" t="s">
        <v>87</v>
      </c>
      <c r="H45" s="115">
        <v>154.04999999999998</v>
      </c>
      <c r="I45" s="88">
        <v>14.85</v>
      </c>
      <c r="J45" s="88">
        <v>4.4399999999999995</v>
      </c>
      <c r="K45" s="88">
        <v>136.01</v>
      </c>
      <c r="L45" s="88">
        <v>0</v>
      </c>
      <c r="M45" s="116">
        <v>0</v>
      </c>
      <c r="N45" s="115">
        <v>0</v>
      </c>
      <c r="O45" s="88">
        <v>120</v>
      </c>
      <c r="P45" s="88">
        <v>0</v>
      </c>
      <c r="Q45" s="88">
        <v>0</v>
      </c>
      <c r="R45" s="88">
        <v>0</v>
      </c>
      <c r="S45" s="116">
        <v>0</v>
      </c>
      <c r="W45">
        <v>0.7</v>
      </c>
      <c r="X45">
        <v>0.41</v>
      </c>
      <c r="Y45">
        <v>0.47</v>
      </c>
      <c r="Z45">
        <v>0.94</v>
      </c>
      <c r="AA45">
        <v>0.75</v>
      </c>
      <c r="AB45">
        <v>0</v>
      </c>
      <c r="AC45">
        <v>0</v>
      </c>
      <c r="AD45">
        <v>0</v>
      </c>
      <c r="AE45">
        <v>0</v>
      </c>
      <c r="AF45">
        <v>93.82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22.28</v>
      </c>
      <c r="AP45">
        <v>0.57999999999999996</v>
      </c>
      <c r="AQ45">
        <v>0.89</v>
      </c>
      <c r="AR45">
        <v>0.7</v>
      </c>
      <c r="AS45">
        <v>0.48</v>
      </c>
      <c r="AT45">
        <v>0</v>
      </c>
      <c r="AU45">
        <v>0</v>
      </c>
      <c r="AV45">
        <v>3.86</v>
      </c>
      <c r="AW45">
        <v>122.5</v>
      </c>
      <c r="AX45">
        <v>3.96</v>
      </c>
      <c r="AY45">
        <v>0.36</v>
      </c>
      <c r="AZ45">
        <v>100</v>
      </c>
      <c r="BA45">
        <v>20</v>
      </c>
      <c r="BB45">
        <v>32.9</v>
      </c>
      <c r="BC45">
        <v>14.1</v>
      </c>
      <c r="BD45">
        <v>9.65</v>
      </c>
    </row>
    <row r="46" spans="1:56">
      <c r="A46" t="s">
        <v>391</v>
      </c>
      <c r="G46" t="s">
        <v>88</v>
      </c>
      <c r="H46" s="115">
        <v>154.04999999999998</v>
      </c>
      <c r="I46" s="88">
        <v>14.85</v>
      </c>
      <c r="J46" s="88">
        <v>4.4399999999999995</v>
      </c>
      <c r="K46" s="88">
        <v>136.01</v>
      </c>
      <c r="L46" s="88">
        <v>0</v>
      </c>
      <c r="M46" s="116">
        <v>0</v>
      </c>
      <c r="N46" s="115">
        <v>0</v>
      </c>
      <c r="O46" s="88">
        <v>120</v>
      </c>
      <c r="P46" s="88">
        <v>0</v>
      </c>
      <c r="Q46" s="88">
        <v>0</v>
      </c>
      <c r="R46" s="88">
        <v>0</v>
      </c>
      <c r="S46" s="116">
        <v>0</v>
      </c>
      <c r="W46">
        <v>0.7</v>
      </c>
      <c r="X46">
        <v>0.41</v>
      </c>
      <c r="Y46">
        <v>0.47</v>
      </c>
      <c r="Z46">
        <v>0.94</v>
      </c>
      <c r="AA46">
        <v>0.75</v>
      </c>
      <c r="AB46">
        <v>0</v>
      </c>
      <c r="AC46">
        <v>0</v>
      </c>
      <c r="AD46">
        <v>0</v>
      </c>
      <c r="AE46">
        <v>0</v>
      </c>
      <c r="AF46">
        <v>93.82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22.28</v>
      </c>
      <c r="AP46">
        <v>0.57999999999999996</v>
      </c>
      <c r="AQ46">
        <v>0.89</v>
      </c>
      <c r="AR46">
        <v>0.7</v>
      </c>
      <c r="AS46">
        <v>0.48</v>
      </c>
      <c r="AT46">
        <v>0</v>
      </c>
      <c r="AU46">
        <v>0</v>
      </c>
      <c r="AV46">
        <v>3.86</v>
      </c>
      <c r="AW46">
        <v>122.5</v>
      </c>
      <c r="AX46">
        <v>3.96</v>
      </c>
      <c r="AY46">
        <v>0.36</v>
      </c>
      <c r="AZ46">
        <v>100</v>
      </c>
      <c r="BA46">
        <v>20</v>
      </c>
      <c r="BB46">
        <v>32.9</v>
      </c>
      <c r="BC46">
        <v>14.1</v>
      </c>
      <c r="BD46">
        <v>9.65</v>
      </c>
    </row>
    <row r="47" spans="1:56">
      <c r="A47" t="s">
        <v>395</v>
      </c>
      <c r="G47" t="s">
        <v>89</v>
      </c>
      <c r="H47" s="115">
        <v>154.04999999999998</v>
      </c>
      <c r="I47" s="88">
        <v>14.85</v>
      </c>
      <c r="J47" s="88">
        <v>4.4399999999999995</v>
      </c>
      <c r="K47" s="88">
        <v>136.01</v>
      </c>
      <c r="L47" s="88">
        <v>0</v>
      </c>
      <c r="M47" s="116">
        <v>0</v>
      </c>
      <c r="N47" s="115">
        <v>0</v>
      </c>
      <c r="O47" s="88">
        <v>80</v>
      </c>
      <c r="P47" s="88">
        <v>0</v>
      </c>
      <c r="Q47" s="88">
        <v>0</v>
      </c>
      <c r="R47" s="88">
        <v>0</v>
      </c>
      <c r="S47" s="116">
        <v>0</v>
      </c>
      <c r="W47">
        <v>0.7</v>
      </c>
      <c r="X47">
        <v>0.41</v>
      </c>
      <c r="Y47">
        <v>0.47</v>
      </c>
      <c r="Z47">
        <v>0.94</v>
      </c>
      <c r="AA47">
        <v>0.75</v>
      </c>
      <c r="AB47">
        <v>0</v>
      </c>
      <c r="AC47">
        <v>0</v>
      </c>
      <c r="AD47">
        <v>0</v>
      </c>
      <c r="AE47">
        <v>0</v>
      </c>
      <c r="AF47">
        <v>93.82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22.28</v>
      </c>
      <c r="AP47">
        <v>0.57999999999999996</v>
      </c>
      <c r="AQ47">
        <v>0.89</v>
      </c>
      <c r="AR47">
        <v>0.7</v>
      </c>
      <c r="AS47">
        <v>0.48</v>
      </c>
      <c r="AT47">
        <v>0</v>
      </c>
      <c r="AU47">
        <v>0</v>
      </c>
      <c r="AV47">
        <v>3.86</v>
      </c>
      <c r="AW47">
        <v>122.5</v>
      </c>
      <c r="AX47">
        <v>3.96</v>
      </c>
      <c r="AY47">
        <v>0.36</v>
      </c>
      <c r="AZ47">
        <v>60</v>
      </c>
      <c r="BA47">
        <v>20</v>
      </c>
      <c r="BB47">
        <v>32.9</v>
      </c>
      <c r="BC47">
        <v>14.1</v>
      </c>
      <c r="BD47">
        <v>9.65</v>
      </c>
    </row>
    <row r="48" spans="1:56">
      <c r="A48" t="s">
        <v>399</v>
      </c>
      <c r="G48" t="s">
        <v>90</v>
      </c>
      <c r="H48" s="115">
        <v>154.75</v>
      </c>
      <c r="I48" s="88">
        <v>15.15</v>
      </c>
      <c r="J48" s="88">
        <v>4.4399999999999995</v>
      </c>
      <c r="K48" s="88">
        <v>136.01</v>
      </c>
      <c r="L48" s="88">
        <v>0</v>
      </c>
      <c r="M48" s="116">
        <v>0</v>
      </c>
      <c r="N48" s="115">
        <v>0</v>
      </c>
      <c r="O48" s="88">
        <v>80</v>
      </c>
      <c r="P48" s="88">
        <v>0</v>
      </c>
      <c r="Q48" s="88">
        <v>0</v>
      </c>
      <c r="R48" s="88">
        <v>0</v>
      </c>
      <c r="S48" s="116">
        <v>0</v>
      </c>
      <c r="W48">
        <v>0.7</v>
      </c>
      <c r="X48">
        <v>0.41</v>
      </c>
      <c r="Y48">
        <v>0.47</v>
      </c>
      <c r="Z48">
        <v>0.94</v>
      </c>
      <c r="AA48">
        <v>0.75</v>
      </c>
      <c r="AB48">
        <v>0</v>
      </c>
      <c r="AC48">
        <v>0</v>
      </c>
      <c r="AD48">
        <v>0</v>
      </c>
      <c r="AE48">
        <v>0</v>
      </c>
      <c r="AF48">
        <v>93.82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22.28</v>
      </c>
      <c r="AP48">
        <v>0.57999999999999996</v>
      </c>
      <c r="AQ48">
        <v>0.89</v>
      </c>
      <c r="AR48">
        <v>0.7</v>
      </c>
      <c r="AS48">
        <v>0.48</v>
      </c>
      <c r="AT48">
        <v>0</v>
      </c>
      <c r="AU48">
        <v>0</v>
      </c>
      <c r="AV48">
        <v>3.86</v>
      </c>
      <c r="AW48">
        <v>122.5</v>
      </c>
      <c r="AX48">
        <v>3.96</v>
      </c>
      <c r="AY48">
        <v>0.36</v>
      </c>
      <c r="AZ48">
        <v>60</v>
      </c>
      <c r="BA48">
        <v>20</v>
      </c>
      <c r="BB48">
        <v>33.6</v>
      </c>
      <c r="BC48">
        <v>14.4</v>
      </c>
      <c r="BD48">
        <v>9.65</v>
      </c>
    </row>
    <row r="49" spans="1:56">
      <c r="A49" t="s">
        <v>400</v>
      </c>
      <c r="G49" t="s">
        <v>91</v>
      </c>
      <c r="H49" s="115">
        <v>155.44999999999999</v>
      </c>
      <c r="I49" s="88">
        <v>15.45</v>
      </c>
      <c r="J49" s="88">
        <v>4.4399999999999995</v>
      </c>
      <c r="K49" s="88">
        <v>136.01</v>
      </c>
      <c r="L49" s="88">
        <v>0</v>
      </c>
      <c r="M49" s="116">
        <v>0</v>
      </c>
      <c r="N49" s="115">
        <v>0</v>
      </c>
      <c r="O49" s="88">
        <v>80</v>
      </c>
      <c r="P49" s="88">
        <v>0</v>
      </c>
      <c r="Q49" s="88">
        <v>0</v>
      </c>
      <c r="R49" s="88">
        <v>0</v>
      </c>
      <c r="S49" s="116">
        <v>0</v>
      </c>
      <c r="W49">
        <v>0.7</v>
      </c>
      <c r="X49">
        <v>0.41</v>
      </c>
      <c r="Y49">
        <v>0.47</v>
      </c>
      <c r="Z49">
        <v>0.94</v>
      </c>
      <c r="AA49">
        <v>0.75</v>
      </c>
      <c r="AB49">
        <v>0</v>
      </c>
      <c r="AC49">
        <v>0</v>
      </c>
      <c r="AD49">
        <v>0</v>
      </c>
      <c r="AE49">
        <v>0</v>
      </c>
      <c r="AF49">
        <v>93.82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22.28</v>
      </c>
      <c r="AP49">
        <v>0.57999999999999996</v>
      </c>
      <c r="AQ49">
        <v>0.89</v>
      </c>
      <c r="AR49">
        <v>0.7</v>
      </c>
      <c r="AS49">
        <v>0.48</v>
      </c>
      <c r="AT49">
        <v>0</v>
      </c>
      <c r="AU49">
        <v>0</v>
      </c>
      <c r="AV49">
        <v>3.86</v>
      </c>
      <c r="AW49">
        <v>122.5</v>
      </c>
      <c r="AX49">
        <v>3.96</v>
      </c>
      <c r="AY49">
        <v>0.36</v>
      </c>
      <c r="AZ49">
        <v>60</v>
      </c>
      <c r="BA49">
        <v>20</v>
      </c>
      <c r="BB49">
        <v>34.299999999999997</v>
      </c>
      <c r="BC49">
        <v>14.7</v>
      </c>
      <c r="BD49">
        <v>9.65</v>
      </c>
    </row>
    <row r="50" spans="1:56">
      <c r="A50" t="s">
        <v>401</v>
      </c>
      <c r="G50" t="s">
        <v>92</v>
      </c>
      <c r="H50" s="115">
        <v>155.44999999999999</v>
      </c>
      <c r="I50" s="88">
        <v>15.45</v>
      </c>
      <c r="J50" s="88">
        <v>4.4399999999999995</v>
      </c>
      <c r="K50" s="88">
        <v>136.01</v>
      </c>
      <c r="L50" s="88">
        <v>0</v>
      </c>
      <c r="M50" s="116">
        <v>0</v>
      </c>
      <c r="N50" s="115">
        <v>0</v>
      </c>
      <c r="O50" s="88">
        <v>80</v>
      </c>
      <c r="P50" s="88">
        <v>0</v>
      </c>
      <c r="Q50" s="88">
        <v>0</v>
      </c>
      <c r="R50" s="88">
        <v>0</v>
      </c>
      <c r="S50" s="116">
        <v>0</v>
      </c>
      <c r="W50">
        <v>0.7</v>
      </c>
      <c r="X50">
        <v>0.41</v>
      </c>
      <c r="Y50">
        <v>0.47</v>
      </c>
      <c r="Z50">
        <v>0.94</v>
      </c>
      <c r="AA50">
        <v>0.75</v>
      </c>
      <c r="AB50">
        <v>0</v>
      </c>
      <c r="AC50">
        <v>0</v>
      </c>
      <c r="AD50">
        <v>0</v>
      </c>
      <c r="AE50">
        <v>0</v>
      </c>
      <c r="AF50">
        <v>93.82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22.28</v>
      </c>
      <c r="AP50">
        <v>0.57999999999999996</v>
      </c>
      <c r="AQ50">
        <v>0.89</v>
      </c>
      <c r="AR50">
        <v>0.7</v>
      </c>
      <c r="AS50">
        <v>0.48</v>
      </c>
      <c r="AT50">
        <v>0</v>
      </c>
      <c r="AU50">
        <v>0</v>
      </c>
      <c r="AV50">
        <v>3.86</v>
      </c>
      <c r="AW50">
        <v>122.5</v>
      </c>
      <c r="AX50">
        <v>3.96</v>
      </c>
      <c r="AY50">
        <v>0.36</v>
      </c>
      <c r="AZ50">
        <v>60</v>
      </c>
      <c r="BA50">
        <v>20</v>
      </c>
      <c r="BB50">
        <v>34.299999999999997</v>
      </c>
      <c r="BC50">
        <v>14.7</v>
      </c>
      <c r="BD50">
        <v>9.65</v>
      </c>
    </row>
    <row r="51" spans="1:56">
      <c r="A51" t="s">
        <v>403</v>
      </c>
      <c r="G51" t="s">
        <v>93</v>
      </c>
      <c r="H51" s="115">
        <v>157.38</v>
      </c>
      <c r="I51" s="88">
        <v>15.45</v>
      </c>
      <c r="J51" s="88">
        <v>4.4399999999999995</v>
      </c>
      <c r="K51" s="88">
        <v>136.01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0.7</v>
      </c>
      <c r="X51">
        <v>0.41</v>
      </c>
      <c r="Y51">
        <v>0.47</v>
      </c>
      <c r="Z51">
        <v>0.94</v>
      </c>
      <c r="AA51">
        <v>0.75</v>
      </c>
      <c r="AB51">
        <v>0</v>
      </c>
      <c r="AC51">
        <v>0</v>
      </c>
      <c r="AD51">
        <v>0</v>
      </c>
      <c r="AE51">
        <v>0</v>
      </c>
      <c r="AF51">
        <v>93.82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24.21</v>
      </c>
      <c r="AP51">
        <v>0.57999999999999996</v>
      </c>
      <c r="AQ51">
        <v>0.89</v>
      </c>
      <c r="AR51">
        <v>0.7</v>
      </c>
      <c r="AS51">
        <v>0.48</v>
      </c>
      <c r="AT51">
        <v>0</v>
      </c>
      <c r="AU51">
        <v>0</v>
      </c>
      <c r="AV51">
        <v>3.86</v>
      </c>
      <c r="AW51">
        <v>122.5</v>
      </c>
      <c r="AX51">
        <v>3.96</v>
      </c>
      <c r="AY51">
        <v>0.36</v>
      </c>
      <c r="AZ51">
        <v>0</v>
      </c>
      <c r="BA51">
        <v>20</v>
      </c>
      <c r="BB51">
        <v>34.299999999999997</v>
      </c>
      <c r="BC51">
        <v>14.7</v>
      </c>
      <c r="BD51">
        <v>9.65</v>
      </c>
    </row>
    <row r="52" spans="1:56">
      <c r="A52" t="s">
        <v>404</v>
      </c>
      <c r="G52" t="s">
        <v>94</v>
      </c>
      <c r="H52" s="115">
        <v>157.38</v>
      </c>
      <c r="I52" s="88">
        <v>15.45</v>
      </c>
      <c r="J52" s="88">
        <v>4.4399999999999995</v>
      </c>
      <c r="K52" s="88">
        <v>136.01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0.7</v>
      </c>
      <c r="X52">
        <v>0.41</v>
      </c>
      <c r="Y52">
        <v>0.47</v>
      </c>
      <c r="Z52">
        <v>0.94</v>
      </c>
      <c r="AA52">
        <v>0.75</v>
      </c>
      <c r="AB52">
        <v>0</v>
      </c>
      <c r="AC52">
        <v>0</v>
      </c>
      <c r="AD52">
        <v>0</v>
      </c>
      <c r="AE52">
        <v>0</v>
      </c>
      <c r="AF52">
        <v>93.82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24.21</v>
      </c>
      <c r="AP52">
        <v>0.57999999999999996</v>
      </c>
      <c r="AQ52">
        <v>0.89</v>
      </c>
      <c r="AR52">
        <v>0.7</v>
      </c>
      <c r="AS52">
        <v>0.48</v>
      </c>
      <c r="AT52">
        <v>0</v>
      </c>
      <c r="AU52">
        <v>0</v>
      </c>
      <c r="AV52">
        <v>3.86</v>
      </c>
      <c r="AW52">
        <v>122.5</v>
      </c>
      <c r="AX52">
        <v>3.96</v>
      </c>
      <c r="AY52">
        <v>0.36</v>
      </c>
      <c r="AZ52">
        <v>0</v>
      </c>
      <c r="BA52">
        <v>20</v>
      </c>
      <c r="BB52">
        <v>34.299999999999997</v>
      </c>
      <c r="BC52">
        <v>14.7</v>
      </c>
      <c r="BD52">
        <v>9.65</v>
      </c>
    </row>
    <row r="53" spans="1:56">
      <c r="G53" t="s">
        <v>95</v>
      </c>
      <c r="H53" s="115">
        <v>157.38</v>
      </c>
      <c r="I53" s="88">
        <v>15.45</v>
      </c>
      <c r="J53" s="88">
        <v>4.4399999999999995</v>
      </c>
      <c r="K53" s="88">
        <v>136.01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0.7</v>
      </c>
      <c r="X53">
        <v>0.41</v>
      </c>
      <c r="Y53">
        <v>0.47</v>
      </c>
      <c r="Z53">
        <v>0.94</v>
      </c>
      <c r="AA53">
        <v>0.75</v>
      </c>
      <c r="AB53">
        <v>0</v>
      </c>
      <c r="AC53">
        <v>0</v>
      </c>
      <c r="AD53">
        <v>0</v>
      </c>
      <c r="AE53">
        <v>0</v>
      </c>
      <c r="AF53">
        <v>93.82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24.21</v>
      </c>
      <c r="AP53">
        <v>0.57999999999999996</v>
      </c>
      <c r="AQ53">
        <v>0.89</v>
      </c>
      <c r="AR53">
        <v>0.7</v>
      </c>
      <c r="AS53">
        <v>0.48</v>
      </c>
      <c r="AT53">
        <v>0</v>
      </c>
      <c r="AU53">
        <v>0</v>
      </c>
      <c r="AV53">
        <v>3.86</v>
      </c>
      <c r="AW53">
        <v>122.5</v>
      </c>
      <c r="AX53">
        <v>3.96</v>
      </c>
      <c r="AY53">
        <v>0.36</v>
      </c>
      <c r="AZ53">
        <v>0</v>
      </c>
      <c r="BA53">
        <v>20</v>
      </c>
      <c r="BB53">
        <v>34.299999999999997</v>
      </c>
      <c r="BC53">
        <v>14.7</v>
      </c>
      <c r="BD53">
        <v>9.65</v>
      </c>
    </row>
    <row r="54" spans="1:56">
      <c r="G54" t="s">
        <v>96</v>
      </c>
      <c r="H54" s="115">
        <v>157.38</v>
      </c>
      <c r="I54" s="88">
        <v>15.45</v>
      </c>
      <c r="J54" s="88">
        <v>4.4399999999999995</v>
      </c>
      <c r="K54" s="88">
        <v>136.01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0.7</v>
      </c>
      <c r="X54">
        <v>0.41</v>
      </c>
      <c r="Y54">
        <v>0.47</v>
      </c>
      <c r="Z54">
        <v>0.94</v>
      </c>
      <c r="AA54">
        <v>0.75</v>
      </c>
      <c r="AB54">
        <v>0</v>
      </c>
      <c r="AC54">
        <v>0</v>
      </c>
      <c r="AD54">
        <v>0</v>
      </c>
      <c r="AE54">
        <v>0</v>
      </c>
      <c r="AF54">
        <v>93.82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24.21</v>
      </c>
      <c r="AP54">
        <v>0.57999999999999996</v>
      </c>
      <c r="AQ54">
        <v>0.89</v>
      </c>
      <c r="AR54">
        <v>0.7</v>
      </c>
      <c r="AS54">
        <v>0.48</v>
      </c>
      <c r="AT54">
        <v>0</v>
      </c>
      <c r="AU54">
        <v>0</v>
      </c>
      <c r="AV54">
        <v>3.86</v>
      </c>
      <c r="AW54">
        <v>122.5</v>
      </c>
      <c r="AX54">
        <v>3.96</v>
      </c>
      <c r="AY54">
        <v>0.36</v>
      </c>
      <c r="AZ54">
        <v>0</v>
      </c>
      <c r="BA54">
        <v>20</v>
      </c>
      <c r="BB54">
        <v>34.299999999999997</v>
      </c>
      <c r="BC54">
        <v>14.7</v>
      </c>
      <c r="BD54">
        <v>9.65</v>
      </c>
    </row>
    <row r="55" spans="1:56">
      <c r="G55" t="s">
        <v>97</v>
      </c>
      <c r="H55" s="115">
        <v>157.38</v>
      </c>
      <c r="I55" s="88">
        <v>15.45</v>
      </c>
      <c r="J55" s="88">
        <v>4.41</v>
      </c>
      <c r="K55" s="88">
        <v>136.01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0.7</v>
      </c>
      <c r="X55">
        <v>0.41</v>
      </c>
      <c r="Y55">
        <v>0.47</v>
      </c>
      <c r="Z55">
        <v>0.94</v>
      </c>
      <c r="AA55">
        <v>0.75</v>
      </c>
      <c r="AB55">
        <v>0</v>
      </c>
      <c r="AC55">
        <v>0</v>
      </c>
      <c r="AD55">
        <v>0</v>
      </c>
      <c r="AE55">
        <v>0</v>
      </c>
      <c r="AF55">
        <v>93.82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24.21</v>
      </c>
      <c r="AP55">
        <v>0.57999999999999996</v>
      </c>
      <c r="AQ55">
        <v>0.89</v>
      </c>
      <c r="AR55">
        <v>0.7</v>
      </c>
      <c r="AS55">
        <v>0.48</v>
      </c>
      <c r="AT55">
        <v>0</v>
      </c>
      <c r="AU55">
        <v>0</v>
      </c>
      <c r="AV55">
        <v>3.86</v>
      </c>
      <c r="AW55">
        <v>122.5</v>
      </c>
      <c r="AX55">
        <v>3.93</v>
      </c>
      <c r="AY55">
        <v>0.36</v>
      </c>
      <c r="AZ55">
        <v>0</v>
      </c>
      <c r="BA55">
        <v>20</v>
      </c>
      <c r="BB55">
        <v>34.299999999999997</v>
      </c>
      <c r="BC55">
        <v>14.7</v>
      </c>
      <c r="BD55">
        <v>9.65</v>
      </c>
    </row>
    <row r="56" spans="1:56">
      <c r="G56" t="s">
        <v>98</v>
      </c>
      <c r="H56" s="115">
        <v>157.38</v>
      </c>
      <c r="I56" s="88">
        <v>15.45</v>
      </c>
      <c r="J56" s="88">
        <v>4.41</v>
      </c>
      <c r="K56" s="88">
        <v>136.01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0.7</v>
      </c>
      <c r="X56">
        <v>0.41</v>
      </c>
      <c r="Y56">
        <v>0.47</v>
      </c>
      <c r="Z56">
        <v>0.94</v>
      </c>
      <c r="AA56">
        <v>0.75</v>
      </c>
      <c r="AB56">
        <v>0</v>
      </c>
      <c r="AC56">
        <v>0</v>
      </c>
      <c r="AD56">
        <v>0</v>
      </c>
      <c r="AE56">
        <v>0</v>
      </c>
      <c r="AF56">
        <v>93.82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24.21</v>
      </c>
      <c r="AP56">
        <v>0.57999999999999996</v>
      </c>
      <c r="AQ56">
        <v>0.89</v>
      </c>
      <c r="AR56">
        <v>0.7</v>
      </c>
      <c r="AS56">
        <v>0.48</v>
      </c>
      <c r="AT56">
        <v>0</v>
      </c>
      <c r="AU56">
        <v>0</v>
      </c>
      <c r="AV56">
        <v>3.86</v>
      </c>
      <c r="AW56">
        <v>122.5</v>
      </c>
      <c r="AX56">
        <v>3.93</v>
      </c>
      <c r="AY56">
        <v>0.36</v>
      </c>
      <c r="AZ56">
        <v>0</v>
      </c>
      <c r="BA56">
        <v>20</v>
      </c>
      <c r="BB56">
        <v>34.299999999999997</v>
      </c>
      <c r="BC56">
        <v>14.7</v>
      </c>
      <c r="BD56">
        <v>9.65</v>
      </c>
    </row>
    <row r="57" spans="1:56">
      <c r="G57" t="s">
        <v>99</v>
      </c>
      <c r="H57" s="115">
        <v>155.97999999999999</v>
      </c>
      <c r="I57" s="88">
        <v>14.85</v>
      </c>
      <c r="J57" s="88">
        <v>4.41</v>
      </c>
      <c r="K57" s="88">
        <v>136.01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0.7</v>
      </c>
      <c r="X57">
        <v>0.41</v>
      </c>
      <c r="Y57">
        <v>0.47</v>
      </c>
      <c r="Z57">
        <v>0.94</v>
      </c>
      <c r="AA57">
        <v>0.75</v>
      </c>
      <c r="AB57">
        <v>0</v>
      </c>
      <c r="AC57">
        <v>0</v>
      </c>
      <c r="AD57">
        <v>0</v>
      </c>
      <c r="AE57">
        <v>0</v>
      </c>
      <c r="AF57">
        <v>93.82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24.21</v>
      </c>
      <c r="AP57">
        <v>0.57999999999999996</v>
      </c>
      <c r="AQ57">
        <v>0.89</v>
      </c>
      <c r="AR57">
        <v>0.7</v>
      </c>
      <c r="AS57">
        <v>0.48</v>
      </c>
      <c r="AT57">
        <v>0</v>
      </c>
      <c r="AU57">
        <v>0</v>
      </c>
      <c r="AV57">
        <v>3.86</v>
      </c>
      <c r="AW57">
        <v>122.5</v>
      </c>
      <c r="AX57">
        <v>3.93</v>
      </c>
      <c r="AY57">
        <v>0.36</v>
      </c>
      <c r="AZ57">
        <v>0</v>
      </c>
      <c r="BA57">
        <v>20</v>
      </c>
      <c r="BB57">
        <v>32.9</v>
      </c>
      <c r="BC57">
        <v>14.1</v>
      </c>
      <c r="BD57">
        <v>9.65</v>
      </c>
    </row>
    <row r="58" spans="1:56">
      <c r="G58" t="s">
        <v>100</v>
      </c>
      <c r="H58" s="115">
        <v>155.97999999999999</v>
      </c>
      <c r="I58" s="88">
        <v>14.85</v>
      </c>
      <c r="J58" s="88">
        <v>4.41</v>
      </c>
      <c r="K58" s="88">
        <v>136.01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0.7</v>
      </c>
      <c r="X58">
        <v>0.41</v>
      </c>
      <c r="Y58">
        <v>0.47</v>
      </c>
      <c r="Z58">
        <v>0.94</v>
      </c>
      <c r="AA58">
        <v>0.75</v>
      </c>
      <c r="AB58">
        <v>0</v>
      </c>
      <c r="AC58">
        <v>0</v>
      </c>
      <c r="AD58">
        <v>0</v>
      </c>
      <c r="AE58">
        <v>0</v>
      </c>
      <c r="AF58">
        <v>93.82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24.21</v>
      </c>
      <c r="AP58">
        <v>0.57999999999999996</v>
      </c>
      <c r="AQ58">
        <v>0.89</v>
      </c>
      <c r="AR58">
        <v>0.7</v>
      </c>
      <c r="AS58">
        <v>0.48</v>
      </c>
      <c r="AT58">
        <v>0</v>
      </c>
      <c r="AU58">
        <v>0</v>
      </c>
      <c r="AV58">
        <v>3.86</v>
      </c>
      <c r="AW58">
        <v>122.5</v>
      </c>
      <c r="AX58">
        <v>3.93</v>
      </c>
      <c r="AY58">
        <v>0.36</v>
      </c>
      <c r="AZ58">
        <v>0</v>
      </c>
      <c r="BA58">
        <v>20</v>
      </c>
      <c r="BB58">
        <v>32.9</v>
      </c>
      <c r="BC58">
        <v>14.1</v>
      </c>
      <c r="BD58">
        <v>9.65</v>
      </c>
    </row>
    <row r="59" spans="1:56">
      <c r="G59" t="s">
        <v>101</v>
      </c>
      <c r="H59" s="115">
        <v>155.97999999999999</v>
      </c>
      <c r="I59" s="88">
        <v>14.85</v>
      </c>
      <c r="J59" s="88">
        <v>4.41</v>
      </c>
      <c r="K59" s="88">
        <v>136.01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0.7</v>
      </c>
      <c r="X59">
        <v>0.41</v>
      </c>
      <c r="Y59">
        <v>0.47</v>
      </c>
      <c r="Z59">
        <v>0.94</v>
      </c>
      <c r="AA59">
        <v>0.75</v>
      </c>
      <c r="AB59">
        <v>0</v>
      </c>
      <c r="AC59">
        <v>0</v>
      </c>
      <c r="AD59">
        <v>0</v>
      </c>
      <c r="AE59">
        <v>0</v>
      </c>
      <c r="AF59">
        <v>93.82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24.21</v>
      </c>
      <c r="AP59">
        <v>0.57999999999999996</v>
      </c>
      <c r="AQ59">
        <v>0.89</v>
      </c>
      <c r="AR59">
        <v>0.7</v>
      </c>
      <c r="AS59">
        <v>0.48</v>
      </c>
      <c r="AT59">
        <v>0</v>
      </c>
      <c r="AU59">
        <v>0</v>
      </c>
      <c r="AV59">
        <v>3.86</v>
      </c>
      <c r="AW59">
        <v>122.5</v>
      </c>
      <c r="AX59">
        <v>3.93</v>
      </c>
      <c r="AY59">
        <v>0.36</v>
      </c>
      <c r="AZ59">
        <v>0</v>
      </c>
      <c r="BA59">
        <v>20</v>
      </c>
      <c r="BB59">
        <v>32.9</v>
      </c>
      <c r="BC59">
        <v>14.1</v>
      </c>
      <c r="BD59">
        <v>9.65</v>
      </c>
    </row>
    <row r="60" spans="1:56">
      <c r="G60" t="s">
        <v>102</v>
      </c>
      <c r="H60" s="115">
        <v>155.97999999999999</v>
      </c>
      <c r="I60" s="88">
        <v>14.85</v>
      </c>
      <c r="J60" s="88">
        <v>4.41</v>
      </c>
      <c r="K60" s="88">
        <v>136.01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0.7</v>
      </c>
      <c r="X60">
        <v>0.41</v>
      </c>
      <c r="Y60">
        <v>0.47</v>
      </c>
      <c r="Z60">
        <v>0.94</v>
      </c>
      <c r="AA60">
        <v>0.75</v>
      </c>
      <c r="AB60">
        <v>0</v>
      </c>
      <c r="AC60">
        <v>0</v>
      </c>
      <c r="AD60">
        <v>0</v>
      </c>
      <c r="AE60">
        <v>0</v>
      </c>
      <c r="AF60">
        <v>93.82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24.21</v>
      </c>
      <c r="AP60">
        <v>0.57999999999999996</v>
      </c>
      <c r="AQ60">
        <v>0.89</v>
      </c>
      <c r="AR60">
        <v>0.7</v>
      </c>
      <c r="AS60">
        <v>0.48</v>
      </c>
      <c r="AT60">
        <v>0</v>
      </c>
      <c r="AU60">
        <v>0</v>
      </c>
      <c r="AV60">
        <v>3.86</v>
      </c>
      <c r="AW60">
        <v>122.5</v>
      </c>
      <c r="AX60">
        <v>3.93</v>
      </c>
      <c r="AY60">
        <v>0.36</v>
      </c>
      <c r="AZ60">
        <v>0</v>
      </c>
      <c r="BA60">
        <v>20</v>
      </c>
      <c r="BB60">
        <v>32.9</v>
      </c>
      <c r="BC60">
        <v>14.1</v>
      </c>
      <c r="BD60">
        <v>9.65</v>
      </c>
    </row>
    <row r="61" spans="1:56">
      <c r="G61" t="s">
        <v>103</v>
      </c>
      <c r="H61" s="115">
        <v>155.97999999999999</v>
      </c>
      <c r="I61" s="88">
        <v>14.85</v>
      </c>
      <c r="J61" s="88">
        <v>4.41</v>
      </c>
      <c r="K61" s="88">
        <v>136.01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0.7</v>
      </c>
      <c r="X61">
        <v>0.41</v>
      </c>
      <c r="Y61">
        <v>0.47</v>
      </c>
      <c r="Z61">
        <v>0.94</v>
      </c>
      <c r="AA61">
        <v>0.75</v>
      </c>
      <c r="AB61">
        <v>0</v>
      </c>
      <c r="AC61">
        <v>0</v>
      </c>
      <c r="AD61">
        <v>0</v>
      </c>
      <c r="AE61">
        <v>0</v>
      </c>
      <c r="AF61">
        <v>93.82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24.21</v>
      </c>
      <c r="AP61">
        <v>0.57999999999999996</v>
      </c>
      <c r="AQ61">
        <v>0.89</v>
      </c>
      <c r="AR61">
        <v>0.7</v>
      </c>
      <c r="AS61">
        <v>0.48</v>
      </c>
      <c r="AT61">
        <v>0</v>
      </c>
      <c r="AU61">
        <v>0</v>
      </c>
      <c r="AV61">
        <v>3.86</v>
      </c>
      <c r="AW61">
        <v>122.5</v>
      </c>
      <c r="AX61">
        <v>3.93</v>
      </c>
      <c r="AY61">
        <v>0.36</v>
      </c>
      <c r="AZ61">
        <v>0</v>
      </c>
      <c r="BA61">
        <v>20</v>
      </c>
      <c r="BB61">
        <v>32.9</v>
      </c>
      <c r="BC61">
        <v>14.1</v>
      </c>
      <c r="BD61">
        <v>9.65</v>
      </c>
    </row>
    <row r="62" spans="1:56">
      <c r="G62" t="s">
        <v>104</v>
      </c>
      <c r="H62" s="115">
        <v>154.57999999999998</v>
      </c>
      <c r="I62" s="88">
        <v>14.25</v>
      </c>
      <c r="J62" s="88">
        <v>4.41</v>
      </c>
      <c r="K62" s="88">
        <v>136.01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0.7</v>
      </c>
      <c r="X62">
        <v>0.41</v>
      </c>
      <c r="Y62">
        <v>0.47</v>
      </c>
      <c r="Z62">
        <v>0.94</v>
      </c>
      <c r="AA62">
        <v>0.75</v>
      </c>
      <c r="AB62">
        <v>0</v>
      </c>
      <c r="AC62">
        <v>0</v>
      </c>
      <c r="AD62">
        <v>0</v>
      </c>
      <c r="AE62">
        <v>0</v>
      </c>
      <c r="AF62">
        <v>93.82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24.21</v>
      </c>
      <c r="AP62">
        <v>0.57999999999999996</v>
      </c>
      <c r="AQ62">
        <v>0.89</v>
      </c>
      <c r="AR62">
        <v>0.7</v>
      </c>
      <c r="AS62">
        <v>0.48</v>
      </c>
      <c r="AT62">
        <v>0</v>
      </c>
      <c r="AU62">
        <v>0</v>
      </c>
      <c r="AV62">
        <v>3.86</v>
      </c>
      <c r="AW62">
        <v>122.5</v>
      </c>
      <c r="AX62">
        <v>3.93</v>
      </c>
      <c r="AY62">
        <v>0.36</v>
      </c>
      <c r="AZ62">
        <v>0</v>
      </c>
      <c r="BA62">
        <v>20</v>
      </c>
      <c r="BB62">
        <v>31.5</v>
      </c>
      <c r="BC62">
        <v>13.5</v>
      </c>
      <c r="BD62">
        <v>9.65</v>
      </c>
    </row>
    <row r="63" spans="1:56">
      <c r="G63" t="s">
        <v>105</v>
      </c>
      <c r="H63" s="115">
        <v>199.48</v>
      </c>
      <c r="I63" s="88">
        <v>32.94</v>
      </c>
      <c r="J63" s="88">
        <v>4.4399999999999995</v>
      </c>
      <c r="K63" s="88">
        <v>136.01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0.7</v>
      </c>
      <c r="X63">
        <v>0.41</v>
      </c>
      <c r="Y63">
        <v>0.47</v>
      </c>
      <c r="Z63">
        <v>0.94</v>
      </c>
      <c r="AA63">
        <v>0.75</v>
      </c>
      <c r="AB63">
        <v>0</v>
      </c>
      <c r="AC63">
        <v>0</v>
      </c>
      <c r="AD63">
        <v>0</v>
      </c>
      <c r="AE63">
        <v>0</v>
      </c>
      <c r="AF63">
        <v>93.82</v>
      </c>
      <c r="AG63">
        <v>46.3</v>
      </c>
      <c r="AH63">
        <v>0</v>
      </c>
      <c r="AI63">
        <v>0</v>
      </c>
      <c r="AJ63">
        <v>0</v>
      </c>
      <c r="AK63">
        <v>0</v>
      </c>
      <c r="AL63">
        <v>19.29</v>
      </c>
      <c r="AM63">
        <v>0</v>
      </c>
      <c r="AN63">
        <v>0</v>
      </c>
      <c r="AO63">
        <v>24.21</v>
      </c>
      <c r="AP63">
        <v>0.57999999999999996</v>
      </c>
      <c r="AQ63">
        <v>0.89</v>
      </c>
      <c r="AR63">
        <v>0.7</v>
      </c>
      <c r="AS63">
        <v>0.48</v>
      </c>
      <c r="AT63">
        <v>0</v>
      </c>
      <c r="AU63">
        <v>0</v>
      </c>
      <c r="AV63">
        <v>3.86</v>
      </c>
      <c r="AW63">
        <v>122.5</v>
      </c>
      <c r="AX63">
        <v>3.96</v>
      </c>
      <c r="AY63">
        <v>0.36</v>
      </c>
      <c r="AZ63">
        <v>0</v>
      </c>
      <c r="BA63">
        <v>20</v>
      </c>
      <c r="BB63">
        <v>30.1</v>
      </c>
      <c r="BC63">
        <v>12.9</v>
      </c>
      <c r="BD63">
        <v>9.65</v>
      </c>
    </row>
    <row r="64" spans="1:56">
      <c r="G64" t="s">
        <v>106</v>
      </c>
      <c r="H64" s="115">
        <v>198.78</v>
      </c>
      <c r="I64" s="88">
        <v>32.64</v>
      </c>
      <c r="J64" s="88">
        <v>4.4399999999999995</v>
      </c>
      <c r="K64" s="88">
        <v>136.01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0.7</v>
      </c>
      <c r="X64">
        <v>0.41</v>
      </c>
      <c r="Y64">
        <v>0.47</v>
      </c>
      <c r="Z64">
        <v>0.94</v>
      </c>
      <c r="AA64">
        <v>0.75</v>
      </c>
      <c r="AB64">
        <v>0</v>
      </c>
      <c r="AC64">
        <v>0</v>
      </c>
      <c r="AD64">
        <v>0</v>
      </c>
      <c r="AE64">
        <v>0</v>
      </c>
      <c r="AF64">
        <v>93.82</v>
      </c>
      <c r="AG64">
        <v>46.3</v>
      </c>
      <c r="AH64">
        <v>0</v>
      </c>
      <c r="AI64">
        <v>0</v>
      </c>
      <c r="AJ64">
        <v>0</v>
      </c>
      <c r="AK64">
        <v>0</v>
      </c>
      <c r="AL64">
        <v>19.29</v>
      </c>
      <c r="AM64">
        <v>0</v>
      </c>
      <c r="AN64">
        <v>0</v>
      </c>
      <c r="AO64">
        <v>24.21</v>
      </c>
      <c r="AP64">
        <v>0.57999999999999996</v>
      </c>
      <c r="AQ64">
        <v>0.89</v>
      </c>
      <c r="AR64">
        <v>0.7</v>
      </c>
      <c r="AS64">
        <v>0.48</v>
      </c>
      <c r="AT64">
        <v>0</v>
      </c>
      <c r="AU64">
        <v>0</v>
      </c>
      <c r="AV64">
        <v>3.86</v>
      </c>
      <c r="AW64">
        <v>122.5</v>
      </c>
      <c r="AX64">
        <v>3.96</v>
      </c>
      <c r="AY64">
        <v>0.36</v>
      </c>
      <c r="AZ64">
        <v>0</v>
      </c>
      <c r="BA64">
        <v>20</v>
      </c>
      <c r="BB64">
        <v>29.4</v>
      </c>
      <c r="BC64">
        <v>12.6</v>
      </c>
      <c r="BD64">
        <v>9.65</v>
      </c>
    </row>
    <row r="65" spans="7:56">
      <c r="G65" t="s">
        <v>107</v>
      </c>
      <c r="H65" s="115">
        <v>195.28</v>
      </c>
      <c r="I65" s="88">
        <v>41.75</v>
      </c>
      <c r="J65" s="88">
        <v>4.4399999999999995</v>
      </c>
      <c r="K65" s="88">
        <v>136.01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0.7</v>
      </c>
      <c r="X65">
        <v>0.41</v>
      </c>
      <c r="Y65">
        <v>0.47</v>
      </c>
      <c r="Z65">
        <v>0.94</v>
      </c>
      <c r="AA65">
        <v>0.75</v>
      </c>
      <c r="AB65">
        <v>0</v>
      </c>
      <c r="AC65">
        <v>0</v>
      </c>
      <c r="AD65">
        <v>0</v>
      </c>
      <c r="AE65">
        <v>0</v>
      </c>
      <c r="AF65">
        <v>93.82</v>
      </c>
      <c r="AG65">
        <v>46.3</v>
      </c>
      <c r="AH65">
        <v>0</v>
      </c>
      <c r="AI65">
        <v>0</v>
      </c>
      <c r="AJ65">
        <v>0</v>
      </c>
      <c r="AK65">
        <v>0</v>
      </c>
      <c r="AL65">
        <v>29.9</v>
      </c>
      <c r="AM65">
        <v>0</v>
      </c>
      <c r="AN65">
        <v>0</v>
      </c>
      <c r="AO65">
        <v>24.21</v>
      </c>
      <c r="AP65">
        <v>0.57999999999999996</v>
      </c>
      <c r="AQ65">
        <v>0.89</v>
      </c>
      <c r="AR65">
        <v>0.7</v>
      </c>
      <c r="AS65">
        <v>0.48</v>
      </c>
      <c r="AT65">
        <v>0</v>
      </c>
      <c r="AU65">
        <v>0</v>
      </c>
      <c r="AV65">
        <v>3.86</v>
      </c>
      <c r="AW65">
        <v>122.5</v>
      </c>
      <c r="AX65">
        <v>3.96</v>
      </c>
      <c r="AY65">
        <v>0.36</v>
      </c>
      <c r="AZ65">
        <v>0</v>
      </c>
      <c r="BA65">
        <v>20</v>
      </c>
      <c r="BB65">
        <v>25.9</v>
      </c>
      <c r="BC65">
        <v>11.1</v>
      </c>
      <c r="BD65">
        <v>9.65</v>
      </c>
    </row>
    <row r="66" spans="7:56">
      <c r="G66" t="s">
        <v>108</v>
      </c>
      <c r="H66" s="115">
        <v>193.88</v>
      </c>
      <c r="I66" s="88">
        <v>41.15</v>
      </c>
      <c r="J66" s="88">
        <v>4.4399999999999995</v>
      </c>
      <c r="K66" s="88">
        <v>136.01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0.7</v>
      </c>
      <c r="X66">
        <v>0.41</v>
      </c>
      <c r="Y66">
        <v>0.47</v>
      </c>
      <c r="Z66">
        <v>0.94</v>
      </c>
      <c r="AA66">
        <v>0.75</v>
      </c>
      <c r="AB66">
        <v>0</v>
      </c>
      <c r="AC66">
        <v>0</v>
      </c>
      <c r="AD66">
        <v>0</v>
      </c>
      <c r="AE66">
        <v>0</v>
      </c>
      <c r="AF66">
        <v>93.82</v>
      </c>
      <c r="AG66">
        <v>46.3</v>
      </c>
      <c r="AH66">
        <v>0</v>
      </c>
      <c r="AI66">
        <v>0</v>
      </c>
      <c r="AJ66">
        <v>0</v>
      </c>
      <c r="AK66">
        <v>0</v>
      </c>
      <c r="AL66">
        <v>29.9</v>
      </c>
      <c r="AM66">
        <v>0</v>
      </c>
      <c r="AN66">
        <v>0</v>
      </c>
      <c r="AO66">
        <v>24.21</v>
      </c>
      <c r="AP66">
        <v>0.57999999999999996</v>
      </c>
      <c r="AQ66">
        <v>0.89</v>
      </c>
      <c r="AR66">
        <v>0.7</v>
      </c>
      <c r="AS66">
        <v>0.48</v>
      </c>
      <c r="AT66">
        <v>0</v>
      </c>
      <c r="AU66">
        <v>0</v>
      </c>
      <c r="AV66">
        <v>3.86</v>
      </c>
      <c r="AW66">
        <v>122.5</v>
      </c>
      <c r="AX66">
        <v>3.96</v>
      </c>
      <c r="AY66">
        <v>0.36</v>
      </c>
      <c r="AZ66">
        <v>0</v>
      </c>
      <c r="BA66">
        <v>20</v>
      </c>
      <c r="BB66">
        <v>24.5</v>
      </c>
      <c r="BC66">
        <v>10.5</v>
      </c>
      <c r="BD66">
        <v>9.65</v>
      </c>
    </row>
    <row r="67" spans="7:56">
      <c r="G67" t="s">
        <v>109</v>
      </c>
      <c r="H67" s="115">
        <v>197.28</v>
      </c>
      <c r="I67" s="88">
        <v>40.25</v>
      </c>
      <c r="J67" s="88">
        <v>4.4399999999999995</v>
      </c>
      <c r="K67" s="88">
        <v>136.01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0.7</v>
      </c>
      <c r="X67">
        <v>0.41</v>
      </c>
      <c r="Y67">
        <v>0.47</v>
      </c>
      <c r="Z67">
        <v>0.94</v>
      </c>
      <c r="AA67">
        <v>0.75</v>
      </c>
      <c r="AB67">
        <v>0</v>
      </c>
      <c r="AC67">
        <v>0</v>
      </c>
      <c r="AD67">
        <v>0</v>
      </c>
      <c r="AE67">
        <v>0</v>
      </c>
      <c r="AF67">
        <v>93.82</v>
      </c>
      <c r="AG67">
        <v>46.3</v>
      </c>
      <c r="AH67">
        <v>0</v>
      </c>
      <c r="AI67">
        <v>0</v>
      </c>
      <c r="AJ67">
        <v>0</v>
      </c>
      <c r="AK67">
        <v>0</v>
      </c>
      <c r="AL67">
        <v>29.9</v>
      </c>
      <c r="AM67">
        <v>0</v>
      </c>
      <c r="AN67">
        <v>0</v>
      </c>
      <c r="AO67">
        <v>29.71</v>
      </c>
      <c r="AP67">
        <v>0.57999999999999996</v>
      </c>
      <c r="AQ67">
        <v>0.89</v>
      </c>
      <c r="AR67">
        <v>0.7</v>
      </c>
      <c r="AS67">
        <v>0.48</v>
      </c>
      <c r="AT67">
        <v>0</v>
      </c>
      <c r="AU67">
        <v>0</v>
      </c>
      <c r="AV67">
        <v>3.86</v>
      </c>
      <c r="AW67">
        <v>122.5</v>
      </c>
      <c r="AX67">
        <v>3.96</v>
      </c>
      <c r="AY67">
        <v>0.36</v>
      </c>
      <c r="AZ67">
        <v>0</v>
      </c>
      <c r="BA67">
        <v>20</v>
      </c>
      <c r="BB67">
        <v>22.4</v>
      </c>
      <c r="BC67">
        <v>9.6</v>
      </c>
      <c r="BD67">
        <v>9.65</v>
      </c>
    </row>
    <row r="68" spans="7:56">
      <c r="G68" t="s">
        <v>110</v>
      </c>
      <c r="H68" s="115">
        <v>194.48</v>
      </c>
      <c r="I68" s="88">
        <v>39.049999999999997</v>
      </c>
      <c r="J68" s="88">
        <v>4.4399999999999995</v>
      </c>
      <c r="K68" s="88">
        <v>136.01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0.7</v>
      </c>
      <c r="X68">
        <v>0.41</v>
      </c>
      <c r="Y68">
        <v>0.47</v>
      </c>
      <c r="Z68">
        <v>0.94</v>
      </c>
      <c r="AA68">
        <v>0.75</v>
      </c>
      <c r="AB68">
        <v>0</v>
      </c>
      <c r="AC68">
        <v>0</v>
      </c>
      <c r="AD68">
        <v>0</v>
      </c>
      <c r="AE68">
        <v>0</v>
      </c>
      <c r="AF68">
        <v>93.82</v>
      </c>
      <c r="AG68">
        <v>46.3</v>
      </c>
      <c r="AH68">
        <v>0</v>
      </c>
      <c r="AI68">
        <v>0</v>
      </c>
      <c r="AJ68">
        <v>0</v>
      </c>
      <c r="AK68">
        <v>0</v>
      </c>
      <c r="AL68">
        <v>29.9</v>
      </c>
      <c r="AM68">
        <v>0</v>
      </c>
      <c r="AN68">
        <v>0</v>
      </c>
      <c r="AO68">
        <v>29.71</v>
      </c>
      <c r="AP68">
        <v>0.57999999999999996</v>
      </c>
      <c r="AQ68">
        <v>0.89</v>
      </c>
      <c r="AR68">
        <v>0.7</v>
      </c>
      <c r="AS68">
        <v>0.48</v>
      </c>
      <c r="AT68">
        <v>0</v>
      </c>
      <c r="AU68">
        <v>0</v>
      </c>
      <c r="AV68">
        <v>3.86</v>
      </c>
      <c r="AW68">
        <v>122.5</v>
      </c>
      <c r="AX68">
        <v>3.96</v>
      </c>
      <c r="AY68">
        <v>0.36</v>
      </c>
      <c r="AZ68">
        <v>0</v>
      </c>
      <c r="BA68">
        <v>20</v>
      </c>
      <c r="BB68">
        <v>19.600000000000001</v>
      </c>
      <c r="BC68">
        <v>8.4</v>
      </c>
      <c r="BD68">
        <v>9.65</v>
      </c>
    </row>
    <row r="69" spans="7:56">
      <c r="G69" t="s">
        <v>111</v>
      </c>
      <c r="H69" s="115">
        <v>193.07999999999998</v>
      </c>
      <c r="I69" s="88">
        <v>38.449999999999996</v>
      </c>
      <c r="J69" s="88">
        <v>4.4399999999999995</v>
      </c>
      <c r="K69" s="88">
        <v>136.01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0.7</v>
      </c>
      <c r="X69">
        <v>0.41</v>
      </c>
      <c r="Y69">
        <v>0.47</v>
      </c>
      <c r="Z69">
        <v>0.94</v>
      </c>
      <c r="AA69">
        <v>0.75</v>
      </c>
      <c r="AB69">
        <v>0</v>
      </c>
      <c r="AC69">
        <v>0</v>
      </c>
      <c r="AD69">
        <v>0</v>
      </c>
      <c r="AE69">
        <v>0</v>
      </c>
      <c r="AF69">
        <v>93.82</v>
      </c>
      <c r="AG69">
        <v>46.3</v>
      </c>
      <c r="AH69">
        <v>0</v>
      </c>
      <c r="AI69">
        <v>0</v>
      </c>
      <c r="AJ69">
        <v>0</v>
      </c>
      <c r="AK69">
        <v>0</v>
      </c>
      <c r="AL69">
        <v>29.9</v>
      </c>
      <c r="AM69">
        <v>0</v>
      </c>
      <c r="AN69">
        <v>0</v>
      </c>
      <c r="AO69">
        <v>29.71</v>
      </c>
      <c r="AP69">
        <v>0.57999999999999996</v>
      </c>
      <c r="AQ69">
        <v>0.89</v>
      </c>
      <c r="AR69">
        <v>0.7</v>
      </c>
      <c r="AS69">
        <v>0.48</v>
      </c>
      <c r="AT69">
        <v>0</v>
      </c>
      <c r="AU69">
        <v>0</v>
      </c>
      <c r="AV69">
        <v>3.86</v>
      </c>
      <c r="AW69">
        <v>122.5</v>
      </c>
      <c r="AX69">
        <v>3.96</v>
      </c>
      <c r="AY69">
        <v>0.36</v>
      </c>
      <c r="AZ69">
        <v>0</v>
      </c>
      <c r="BA69">
        <v>20</v>
      </c>
      <c r="BB69">
        <v>18.2</v>
      </c>
      <c r="BC69">
        <v>7.8</v>
      </c>
      <c r="BD69">
        <v>9.65</v>
      </c>
    </row>
    <row r="70" spans="7:56">
      <c r="G70" t="s">
        <v>112</v>
      </c>
      <c r="H70" s="115">
        <v>191.68</v>
      </c>
      <c r="I70" s="88">
        <v>44.6</v>
      </c>
      <c r="J70" s="88">
        <v>4.4399999999999995</v>
      </c>
      <c r="K70" s="88">
        <v>136.01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0.7</v>
      </c>
      <c r="X70">
        <v>0.41</v>
      </c>
      <c r="Y70">
        <v>0.47</v>
      </c>
      <c r="Z70">
        <v>0.94</v>
      </c>
      <c r="AA70">
        <v>0.75</v>
      </c>
      <c r="AB70">
        <v>0</v>
      </c>
      <c r="AC70">
        <v>0</v>
      </c>
      <c r="AD70">
        <v>0</v>
      </c>
      <c r="AE70">
        <v>0</v>
      </c>
      <c r="AF70">
        <v>93.82</v>
      </c>
      <c r="AG70">
        <v>46.3</v>
      </c>
      <c r="AH70">
        <v>0</v>
      </c>
      <c r="AI70">
        <v>0</v>
      </c>
      <c r="AJ70">
        <v>0</v>
      </c>
      <c r="AK70">
        <v>0</v>
      </c>
      <c r="AL70">
        <v>36.65</v>
      </c>
      <c r="AM70">
        <v>0</v>
      </c>
      <c r="AN70">
        <v>0</v>
      </c>
      <c r="AO70">
        <v>29.71</v>
      </c>
      <c r="AP70">
        <v>0.57999999999999996</v>
      </c>
      <c r="AQ70">
        <v>0.89</v>
      </c>
      <c r="AR70">
        <v>0.7</v>
      </c>
      <c r="AS70">
        <v>0.48</v>
      </c>
      <c r="AT70">
        <v>0</v>
      </c>
      <c r="AU70">
        <v>0</v>
      </c>
      <c r="AV70">
        <v>3.86</v>
      </c>
      <c r="AW70">
        <v>122.5</v>
      </c>
      <c r="AX70">
        <v>3.96</v>
      </c>
      <c r="AY70">
        <v>0.36</v>
      </c>
      <c r="AZ70">
        <v>0</v>
      </c>
      <c r="BA70">
        <v>20</v>
      </c>
      <c r="BB70">
        <v>16.8</v>
      </c>
      <c r="BC70">
        <v>7.2</v>
      </c>
      <c r="BD70">
        <v>9.65</v>
      </c>
    </row>
    <row r="71" spans="7:56">
      <c r="G71" t="s">
        <v>113</v>
      </c>
      <c r="H71" s="115">
        <v>336.19999999999993</v>
      </c>
      <c r="I71" s="88">
        <v>43.699999999999996</v>
      </c>
      <c r="J71" s="88">
        <v>4.5399999999999991</v>
      </c>
      <c r="K71" s="88">
        <v>136.01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0.7</v>
      </c>
      <c r="X71">
        <v>0.41</v>
      </c>
      <c r="Y71">
        <v>0.47</v>
      </c>
      <c r="Z71">
        <v>0.94</v>
      </c>
      <c r="AA71">
        <v>0.75</v>
      </c>
      <c r="AB71">
        <v>0</v>
      </c>
      <c r="AC71">
        <v>0</v>
      </c>
      <c r="AD71">
        <v>0</v>
      </c>
      <c r="AE71">
        <v>192.92</v>
      </c>
      <c r="AF71">
        <v>93.82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36.65</v>
      </c>
      <c r="AM71">
        <v>0</v>
      </c>
      <c r="AN71">
        <v>0</v>
      </c>
      <c r="AO71">
        <v>29.71</v>
      </c>
      <c r="AP71">
        <v>0.57999999999999996</v>
      </c>
      <c r="AQ71">
        <v>0.89</v>
      </c>
      <c r="AR71">
        <v>0.7</v>
      </c>
      <c r="AS71">
        <v>0.48</v>
      </c>
      <c r="AT71">
        <v>0</v>
      </c>
      <c r="AU71">
        <v>0</v>
      </c>
      <c r="AV71">
        <v>3.86</v>
      </c>
      <c r="AW71">
        <v>122.5</v>
      </c>
      <c r="AX71">
        <v>4.0599999999999996</v>
      </c>
      <c r="AY71">
        <v>0.36</v>
      </c>
      <c r="AZ71">
        <v>0</v>
      </c>
      <c r="BA71">
        <v>20</v>
      </c>
      <c r="BB71">
        <v>14.7</v>
      </c>
      <c r="BC71">
        <v>6.3</v>
      </c>
      <c r="BD71">
        <v>9.65</v>
      </c>
    </row>
    <row r="72" spans="7:56">
      <c r="G72" t="s">
        <v>114</v>
      </c>
      <c r="H72" s="115">
        <v>333.39999999999992</v>
      </c>
      <c r="I72" s="88">
        <v>42.5</v>
      </c>
      <c r="J72" s="88">
        <v>4.5399999999999991</v>
      </c>
      <c r="K72" s="88">
        <v>136.01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0.7</v>
      </c>
      <c r="X72">
        <v>0.41</v>
      </c>
      <c r="Y72">
        <v>0.47</v>
      </c>
      <c r="Z72">
        <v>0.94</v>
      </c>
      <c r="AA72">
        <v>0.75</v>
      </c>
      <c r="AB72">
        <v>0</v>
      </c>
      <c r="AC72">
        <v>0</v>
      </c>
      <c r="AD72">
        <v>0</v>
      </c>
      <c r="AE72">
        <v>192.92</v>
      </c>
      <c r="AF72">
        <v>93.82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36.65</v>
      </c>
      <c r="AM72">
        <v>0</v>
      </c>
      <c r="AN72">
        <v>0</v>
      </c>
      <c r="AO72">
        <v>29.71</v>
      </c>
      <c r="AP72">
        <v>0.57999999999999996</v>
      </c>
      <c r="AQ72">
        <v>0.89</v>
      </c>
      <c r="AR72">
        <v>0.7</v>
      </c>
      <c r="AS72">
        <v>0.48</v>
      </c>
      <c r="AT72">
        <v>0</v>
      </c>
      <c r="AU72">
        <v>0</v>
      </c>
      <c r="AV72">
        <v>3.86</v>
      </c>
      <c r="AW72">
        <v>122.5</v>
      </c>
      <c r="AX72">
        <v>4.0599999999999996</v>
      </c>
      <c r="AY72">
        <v>0.36</v>
      </c>
      <c r="AZ72">
        <v>0</v>
      </c>
      <c r="BA72">
        <v>20</v>
      </c>
      <c r="BB72">
        <v>11.9</v>
      </c>
      <c r="BC72">
        <v>5.0999999999999996</v>
      </c>
      <c r="BD72">
        <v>9.65</v>
      </c>
    </row>
    <row r="73" spans="7:56">
      <c r="G73" t="s">
        <v>115</v>
      </c>
      <c r="H73" s="115">
        <v>329.89999999999992</v>
      </c>
      <c r="I73" s="88">
        <v>4.3499999999999996</v>
      </c>
      <c r="J73" s="88">
        <v>4.5399999999999991</v>
      </c>
      <c r="K73" s="88">
        <v>74.27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0.7</v>
      </c>
      <c r="X73">
        <v>0.41</v>
      </c>
      <c r="Y73">
        <v>0.47</v>
      </c>
      <c r="Z73">
        <v>0.94</v>
      </c>
      <c r="AA73">
        <v>0.75</v>
      </c>
      <c r="AB73">
        <v>0</v>
      </c>
      <c r="AC73">
        <v>0</v>
      </c>
      <c r="AD73">
        <v>0</v>
      </c>
      <c r="AE73">
        <v>192.92</v>
      </c>
      <c r="AF73">
        <v>93.82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29.71</v>
      </c>
      <c r="AP73">
        <v>0.57999999999999996</v>
      </c>
      <c r="AQ73">
        <v>0.89</v>
      </c>
      <c r="AR73">
        <v>0.7</v>
      </c>
      <c r="AS73">
        <v>0.48</v>
      </c>
      <c r="AT73">
        <v>36.65</v>
      </c>
      <c r="AU73">
        <v>0</v>
      </c>
      <c r="AV73">
        <v>3.86</v>
      </c>
      <c r="AW73">
        <v>0</v>
      </c>
      <c r="AX73">
        <v>4.0599999999999996</v>
      </c>
      <c r="AY73">
        <v>0.36</v>
      </c>
      <c r="AZ73">
        <v>0</v>
      </c>
      <c r="BA73">
        <v>20</v>
      </c>
      <c r="BB73">
        <v>8.4</v>
      </c>
      <c r="BC73">
        <v>3.6</v>
      </c>
      <c r="BD73">
        <v>33.76</v>
      </c>
    </row>
    <row r="74" spans="7:56">
      <c r="G74" t="s">
        <v>116</v>
      </c>
      <c r="H74" s="115">
        <v>327.79999999999995</v>
      </c>
      <c r="I74" s="88">
        <v>3.45</v>
      </c>
      <c r="J74" s="88">
        <v>4.5399999999999991</v>
      </c>
      <c r="K74" s="88">
        <v>69.45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0.7</v>
      </c>
      <c r="X74">
        <v>0.41</v>
      </c>
      <c r="Y74">
        <v>0.47</v>
      </c>
      <c r="Z74">
        <v>0.94</v>
      </c>
      <c r="AA74">
        <v>0.75</v>
      </c>
      <c r="AB74">
        <v>0</v>
      </c>
      <c r="AC74">
        <v>0</v>
      </c>
      <c r="AD74">
        <v>0</v>
      </c>
      <c r="AE74">
        <v>192.92</v>
      </c>
      <c r="AF74">
        <v>93.82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29.71</v>
      </c>
      <c r="AP74">
        <v>0.57999999999999996</v>
      </c>
      <c r="AQ74">
        <v>0.89</v>
      </c>
      <c r="AR74">
        <v>0.7</v>
      </c>
      <c r="AS74">
        <v>0.48</v>
      </c>
      <c r="AT74">
        <v>36.65</v>
      </c>
      <c r="AU74">
        <v>0</v>
      </c>
      <c r="AV74">
        <v>3.86</v>
      </c>
      <c r="AW74">
        <v>0</v>
      </c>
      <c r="AX74">
        <v>4.0599999999999996</v>
      </c>
      <c r="AY74">
        <v>0.36</v>
      </c>
      <c r="AZ74">
        <v>0</v>
      </c>
      <c r="BA74">
        <v>20</v>
      </c>
      <c r="BB74">
        <v>6.3</v>
      </c>
      <c r="BC74">
        <v>2.7</v>
      </c>
      <c r="BD74">
        <v>28.94</v>
      </c>
    </row>
    <row r="75" spans="7:56">
      <c r="G75" t="s">
        <v>117</v>
      </c>
      <c r="H75" s="115">
        <v>351.2399999999999</v>
      </c>
      <c r="I75" s="88">
        <v>2.85</v>
      </c>
      <c r="J75" s="88">
        <v>4.6400000000000006</v>
      </c>
      <c r="K75" s="88">
        <v>30.869999999999997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0.7</v>
      </c>
      <c r="X75">
        <v>0.41</v>
      </c>
      <c r="Y75">
        <v>0.47</v>
      </c>
      <c r="Z75">
        <v>0.94</v>
      </c>
      <c r="AA75">
        <v>0.75</v>
      </c>
      <c r="AB75">
        <v>0</v>
      </c>
      <c r="AC75">
        <v>24.84</v>
      </c>
      <c r="AD75">
        <v>0</v>
      </c>
      <c r="AE75">
        <v>192.92</v>
      </c>
      <c r="AF75">
        <v>93.82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29.71</v>
      </c>
      <c r="AP75">
        <v>0.57999999999999996</v>
      </c>
      <c r="AQ75">
        <v>0.89</v>
      </c>
      <c r="AR75">
        <v>0.7</v>
      </c>
      <c r="AS75">
        <v>0.48</v>
      </c>
      <c r="AT75">
        <v>11.58</v>
      </c>
      <c r="AU75">
        <v>0</v>
      </c>
      <c r="AV75">
        <v>0</v>
      </c>
      <c r="AW75">
        <v>0</v>
      </c>
      <c r="AX75">
        <v>4.16</v>
      </c>
      <c r="AY75">
        <v>0.36</v>
      </c>
      <c r="AZ75">
        <v>0</v>
      </c>
      <c r="BA75">
        <v>20</v>
      </c>
      <c r="BB75">
        <v>4.9000000000000004</v>
      </c>
      <c r="BC75">
        <v>2.1</v>
      </c>
      <c r="BD75">
        <v>19.29</v>
      </c>
    </row>
    <row r="76" spans="7:56">
      <c r="G76" t="s">
        <v>118</v>
      </c>
      <c r="H76" s="115">
        <v>349.83999999999992</v>
      </c>
      <c r="I76" s="88">
        <v>2.25</v>
      </c>
      <c r="J76" s="88">
        <v>4.6400000000000006</v>
      </c>
      <c r="K76" s="88">
        <v>21.23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0.7</v>
      </c>
      <c r="X76">
        <v>0.41</v>
      </c>
      <c r="Y76">
        <v>0.47</v>
      </c>
      <c r="Z76">
        <v>0.94</v>
      </c>
      <c r="AA76">
        <v>0.75</v>
      </c>
      <c r="AB76">
        <v>0</v>
      </c>
      <c r="AC76">
        <v>24.84</v>
      </c>
      <c r="AD76">
        <v>0</v>
      </c>
      <c r="AE76">
        <v>192.92</v>
      </c>
      <c r="AF76">
        <v>93.82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29.71</v>
      </c>
      <c r="AP76">
        <v>0.57999999999999996</v>
      </c>
      <c r="AQ76">
        <v>0.89</v>
      </c>
      <c r="AR76">
        <v>0.7</v>
      </c>
      <c r="AS76">
        <v>0.48</v>
      </c>
      <c r="AT76">
        <v>11.58</v>
      </c>
      <c r="AU76">
        <v>0</v>
      </c>
      <c r="AV76">
        <v>0</v>
      </c>
      <c r="AW76">
        <v>0</v>
      </c>
      <c r="AX76">
        <v>4.16</v>
      </c>
      <c r="AY76">
        <v>0.36</v>
      </c>
      <c r="AZ76">
        <v>0</v>
      </c>
      <c r="BA76">
        <v>20</v>
      </c>
      <c r="BB76">
        <v>3.5</v>
      </c>
      <c r="BC76">
        <v>1.5</v>
      </c>
      <c r="BD76">
        <v>9.65</v>
      </c>
    </row>
    <row r="77" spans="7:56">
      <c r="G77" t="s">
        <v>119</v>
      </c>
      <c r="H77" s="115">
        <v>348.43999999999994</v>
      </c>
      <c r="I77" s="88">
        <v>1.65</v>
      </c>
      <c r="J77" s="88">
        <v>4.6400000000000006</v>
      </c>
      <c r="K77" s="88">
        <v>11.58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</v>
      </c>
      <c r="X77">
        <v>0.41</v>
      </c>
      <c r="Y77">
        <v>0.47</v>
      </c>
      <c r="Z77">
        <v>0.94</v>
      </c>
      <c r="AA77">
        <v>0.75</v>
      </c>
      <c r="AB77">
        <v>0</v>
      </c>
      <c r="AC77">
        <v>24.84</v>
      </c>
      <c r="AD77">
        <v>0</v>
      </c>
      <c r="AE77">
        <v>192.92</v>
      </c>
      <c r="AF77">
        <v>93.82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29.71</v>
      </c>
      <c r="AP77">
        <v>0.57999999999999996</v>
      </c>
      <c r="AQ77">
        <v>0.89</v>
      </c>
      <c r="AR77">
        <v>0.7</v>
      </c>
      <c r="AS77">
        <v>0.48</v>
      </c>
      <c r="AT77">
        <v>11.58</v>
      </c>
      <c r="AU77">
        <v>0</v>
      </c>
      <c r="AV77">
        <v>0</v>
      </c>
      <c r="AW77">
        <v>0</v>
      </c>
      <c r="AX77">
        <v>4.16</v>
      </c>
      <c r="AY77">
        <v>0.36</v>
      </c>
      <c r="AZ77">
        <v>0</v>
      </c>
      <c r="BA77">
        <v>20</v>
      </c>
      <c r="BB77">
        <v>2.1</v>
      </c>
      <c r="BC77">
        <v>0.9</v>
      </c>
      <c r="BD77">
        <v>0</v>
      </c>
    </row>
    <row r="78" spans="7:56">
      <c r="G78" t="s">
        <v>120</v>
      </c>
      <c r="H78" s="115">
        <v>347.03999999999991</v>
      </c>
      <c r="I78" s="88">
        <v>1.05</v>
      </c>
      <c r="J78" s="88">
        <v>4.6400000000000006</v>
      </c>
      <c r="K78" s="88">
        <v>11.58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</v>
      </c>
      <c r="X78">
        <v>0.41</v>
      </c>
      <c r="Y78">
        <v>0.47</v>
      </c>
      <c r="Z78">
        <v>0.94</v>
      </c>
      <c r="AA78">
        <v>0.75</v>
      </c>
      <c r="AB78">
        <v>0</v>
      </c>
      <c r="AC78">
        <v>24.84</v>
      </c>
      <c r="AD78">
        <v>0</v>
      </c>
      <c r="AE78">
        <v>192.92</v>
      </c>
      <c r="AF78">
        <v>93.82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29.71</v>
      </c>
      <c r="AP78">
        <v>0.57999999999999996</v>
      </c>
      <c r="AQ78">
        <v>0.89</v>
      </c>
      <c r="AR78">
        <v>0.7</v>
      </c>
      <c r="AS78">
        <v>0.48</v>
      </c>
      <c r="AT78">
        <v>11.58</v>
      </c>
      <c r="AU78">
        <v>0</v>
      </c>
      <c r="AV78">
        <v>0</v>
      </c>
      <c r="AW78">
        <v>0</v>
      </c>
      <c r="AX78">
        <v>4.16</v>
      </c>
      <c r="AY78">
        <v>0.36</v>
      </c>
      <c r="AZ78">
        <v>0</v>
      </c>
      <c r="BA78">
        <v>20</v>
      </c>
      <c r="BB78">
        <v>0.7</v>
      </c>
      <c r="BC78">
        <v>0.3</v>
      </c>
      <c r="BD78">
        <v>0</v>
      </c>
    </row>
    <row r="79" spans="7:56">
      <c r="G79" t="s">
        <v>121</v>
      </c>
      <c r="H79" s="115">
        <v>346.68999999999994</v>
      </c>
      <c r="I79" s="88">
        <v>145.59</v>
      </c>
      <c r="J79" s="88">
        <v>4.7200000000000006</v>
      </c>
      <c r="K79" s="88">
        <v>11.58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0.7</v>
      </c>
      <c r="X79">
        <v>0.41</v>
      </c>
      <c r="Y79">
        <v>0.47</v>
      </c>
      <c r="Z79">
        <v>0.94</v>
      </c>
      <c r="AA79">
        <v>0.75</v>
      </c>
      <c r="AB79">
        <v>0</v>
      </c>
      <c r="AC79">
        <v>24.84</v>
      </c>
      <c r="AD79">
        <v>0</v>
      </c>
      <c r="AE79">
        <v>192.92</v>
      </c>
      <c r="AF79">
        <v>93.82</v>
      </c>
      <c r="AG79">
        <v>0</v>
      </c>
      <c r="AH79">
        <v>144.69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29.71</v>
      </c>
      <c r="AP79">
        <v>0.57999999999999996</v>
      </c>
      <c r="AQ79">
        <v>0.89</v>
      </c>
      <c r="AR79">
        <v>0.7</v>
      </c>
      <c r="AS79">
        <v>0.48</v>
      </c>
      <c r="AT79">
        <v>11.58</v>
      </c>
      <c r="AU79">
        <v>0</v>
      </c>
      <c r="AV79">
        <v>0</v>
      </c>
      <c r="AW79">
        <v>0</v>
      </c>
      <c r="AX79">
        <v>4.24</v>
      </c>
      <c r="AY79">
        <v>0.36</v>
      </c>
      <c r="AZ79">
        <v>0</v>
      </c>
      <c r="BA79">
        <v>20</v>
      </c>
      <c r="BB79">
        <v>0.35</v>
      </c>
      <c r="BC79">
        <v>0.15</v>
      </c>
      <c r="BD79">
        <v>0</v>
      </c>
    </row>
    <row r="80" spans="7:56">
      <c r="G80" t="s">
        <v>122</v>
      </c>
      <c r="H80" s="115">
        <v>346.33999999999992</v>
      </c>
      <c r="I80" s="88">
        <v>145.44</v>
      </c>
      <c r="J80" s="88">
        <v>4.7200000000000006</v>
      </c>
      <c r="K80" s="88">
        <v>11.58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0.7</v>
      </c>
      <c r="X80">
        <v>0.41</v>
      </c>
      <c r="Y80">
        <v>0.47</v>
      </c>
      <c r="Z80">
        <v>0.94</v>
      </c>
      <c r="AA80">
        <v>0.75</v>
      </c>
      <c r="AB80">
        <v>0</v>
      </c>
      <c r="AC80">
        <v>24.84</v>
      </c>
      <c r="AD80">
        <v>0</v>
      </c>
      <c r="AE80">
        <v>192.92</v>
      </c>
      <c r="AF80">
        <v>93.82</v>
      </c>
      <c r="AG80">
        <v>0</v>
      </c>
      <c r="AH80">
        <v>144.69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29.71</v>
      </c>
      <c r="AP80">
        <v>0.57999999999999996</v>
      </c>
      <c r="AQ80">
        <v>0.89</v>
      </c>
      <c r="AR80">
        <v>0.7</v>
      </c>
      <c r="AS80">
        <v>0.48</v>
      </c>
      <c r="AT80">
        <v>11.58</v>
      </c>
      <c r="AU80">
        <v>0</v>
      </c>
      <c r="AV80">
        <v>0</v>
      </c>
      <c r="AW80">
        <v>0</v>
      </c>
      <c r="AX80">
        <v>4.24</v>
      </c>
      <c r="AY80">
        <v>0.36</v>
      </c>
      <c r="AZ80">
        <v>0</v>
      </c>
      <c r="BA80">
        <v>20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346.33999999999992</v>
      </c>
      <c r="I81" s="88">
        <v>145.44</v>
      </c>
      <c r="J81" s="88">
        <v>4.7200000000000006</v>
      </c>
      <c r="K81" s="88">
        <v>11.58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0.7</v>
      </c>
      <c r="X81">
        <v>0.41</v>
      </c>
      <c r="Y81">
        <v>0.47</v>
      </c>
      <c r="Z81">
        <v>0.94</v>
      </c>
      <c r="AA81">
        <v>0.75</v>
      </c>
      <c r="AB81">
        <v>0</v>
      </c>
      <c r="AC81">
        <v>24.84</v>
      </c>
      <c r="AD81">
        <v>0</v>
      </c>
      <c r="AE81">
        <v>192.92</v>
      </c>
      <c r="AF81">
        <v>93.82</v>
      </c>
      <c r="AG81">
        <v>0</v>
      </c>
      <c r="AH81">
        <v>144.69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29.71</v>
      </c>
      <c r="AP81">
        <v>0.57999999999999996</v>
      </c>
      <c r="AQ81">
        <v>0.89</v>
      </c>
      <c r="AR81">
        <v>0.7</v>
      </c>
      <c r="AS81">
        <v>0.48</v>
      </c>
      <c r="AT81">
        <v>11.58</v>
      </c>
      <c r="AU81">
        <v>0</v>
      </c>
      <c r="AV81">
        <v>0</v>
      </c>
      <c r="AW81">
        <v>0</v>
      </c>
      <c r="AX81">
        <v>4.24</v>
      </c>
      <c r="AY81">
        <v>0.36</v>
      </c>
      <c r="AZ81">
        <v>0</v>
      </c>
      <c r="BA81">
        <v>20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346.33999999999992</v>
      </c>
      <c r="I82" s="88">
        <v>145.44</v>
      </c>
      <c r="J82" s="88">
        <v>4.7200000000000006</v>
      </c>
      <c r="K82" s="88">
        <v>11.58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0.7</v>
      </c>
      <c r="X82">
        <v>0.41</v>
      </c>
      <c r="Y82">
        <v>0.47</v>
      </c>
      <c r="Z82">
        <v>0.94</v>
      </c>
      <c r="AA82">
        <v>0.75</v>
      </c>
      <c r="AB82">
        <v>0</v>
      </c>
      <c r="AC82">
        <v>24.84</v>
      </c>
      <c r="AD82">
        <v>0</v>
      </c>
      <c r="AE82">
        <v>192.92</v>
      </c>
      <c r="AF82">
        <v>93.82</v>
      </c>
      <c r="AG82">
        <v>0</v>
      </c>
      <c r="AH82">
        <v>144.69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29.71</v>
      </c>
      <c r="AP82">
        <v>0.57999999999999996</v>
      </c>
      <c r="AQ82">
        <v>0.89</v>
      </c>
      <c r="AR82">
        <v>0.7</v>
      </c>
      <c r="AS82">
        <v>0.48</v>
      </c>
      <c r="AT82">
        <v>11.58</v>
      </c>
      <c r="AU82">
        <v>0</v>
      </c>
      <c r="AV82">
        <v>0</v>
      </c>
      <c r="AW82">
        <v>0</v>
      </c>
      <c r="AX82">
        <v>4.24</v>
      </c>
      <c r="AY82">
        <v>0.36</v>
      </c>
      <c r="AZ82">
        <v>0</v>
      </c>
      <c r="BA82">
        <v>20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346.33999999999992</v>
      </c>
      <c r="I83" s="88">
        <v>145.44</v>
      </c>
      <c r="J83" s="88">
        <v>4.82</v>
      </c>
      <c r="K83" s="88">
        <v>59.809999999999995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0.7</v>
      </c>
      <c r="X83">
        <v>0.41</v>
      </c>
      <c r="Y83">
        <v>0.47</v>
      </c>
      <c r="Z83">
        <v>0.94</v>
      </c>
      <c r="AA83">
        <v>0.75</v>
      </c>
      <c r="AB83">
        <v>0</v>
      </c>
      <c r="AC83">
        <v>24.84</v>
      </c>
      <c r="AD83">
        <v>0</v>
      </c>
      <c r="AE83">
        <v>192.92</v>
      </c>
      <c r="AF83">
        <v>93.82</v>
      </c>
      <c r="AG83">
        <v>0</v>
      </c>
      <c r="AH83">
        <v>144.69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29.71</v>
      </c>
      <c r="AP83">
        <v>0.57999999999999996</v>
      </c>
      <c r="AQ83">
        <v>0.89</v>
      </c>
      <c r="AR83">
        <v>0.7</v>
      </c>
      <c r="AS83">
        <v>0.48</v>
      </c>
      <c r="AT83">
        <v>11.58</v>
      </c>
      <c r="AU83">
        <v>48.23</v>
      </c>
      <c r="AV83">
        <v>0</v>
      </c>
      <c r="AW83">
        <v>0</v>
      </c>
      <c r="AX83">
        <v>4.34</v>
      </c>
      <c r="AY83">
        <v>0.36</v>
      </c>
      <c r="AZ83">
        <v>0</v>
      </c>
      <c r="BA83">
        <v>20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346.33999999999992</v>
      </c>
      <c r="I84" s="88">
        <v>145.44</v>
      </c>
      <c r="J84" s="88">
        <v>4.82</v>
      </c>
      <c r="K84" s="88">
        <v>59.809999999999995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0.7</v>
      </c>
      <c r="X84">
        <v>0.41</v>
      </c>
      <c r="Y84">
        <v>0.47</v>
      </c>
      <c r="Z84">
        <v>0.94</v>
      </c>
      <c r="AA84">
        <v>0.75</v>
      </c>
      <c r="AB84">
        <v>0</v>
      </c>
      <c r="AC84">
        <v>24.84</v>
      </c>
      <c r="AD84">
        <v>0</v>
      </c>
      <c r="AE84">
        <v>192.92</v>
      </c>
      <c r="AF84">
        <v>93.82</v>
      </c>
      <c r="AG84">
        <v>0</v>
      </c>
      <c r="AH84">
        <v>144.69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29.71</v>
      </c>
      <c r="AP84">
        <v>0.57999999999999996</v>
      </c>
      <c r="AQ84">
        <v>0.89</v>
      </c>
      <c r="AR84">
        <v>0.7</v>
      </c>
      <c r="AS84">
        <v>0.48</v>
      </c>
      <c r="AT84">
        <v>11.58</v>
      </c>
      <c r="AU84">
        <v>48.23</v>
      </c>
      <c r="AV84">
        <v>0</v>
      </c>
      <c r="AW84">
        <v>0</v>
      </c>
      <c r="AX84">
        <v>4.34</v>
      </c>
      <c r="AY84">
        <v>0.36</v>
      </c>
      <c r="AZ84">
        <v>0</v>
      </c>
      <c r="BA84">
        <v>20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346.33999999999992</v>
      </c>
      <c r="I85" s="88">
        <v>145.44</v>
      </c>
      <c r="J85" s="88">
        <v>4.82</v>
      </c>
      <c r="K85" s="88">
        <v>59.809999999999995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0.7</v>
      </c>
      <c r="X85">
        <v>0.41</v>
      </c>
      <c r="Y85">
        <v>0.47</v>
      </c>
      <c r="Z85">
        <v>0.94</v>
      </c>
      <c r="AA85">
        <v>0.75</v>
      </c>
      <c r="AB85">
        <v>0</v>
      </c>
      <c r="AC85">
        <v>24.84</v>
      </c>
      <c r="AD85">
        <v>0</v>
      </c>
      <c r="AE85">
        <v>192.92</v>
      </c>
      <c r="AF85">
        <v>93.82</v>
      </c>
      <c r="AG85">
        <v>0</v>
      </c>
      <c r="AH85">
        <v>144.69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29.71</v>
      </c>
      <c r="AP85">
        <v>0.57999999999999996</v>
      </c>
      <c r="AQ85">
        <v>0.89</v>
      </c>
      <c r="AR85">
        <v>0.7</v>
      </c>
      <c r="AS85">
        <v>0.48</v>
      </c>
      <c r="AT85">
        <v>11.58</v>
      </c>
      <c r="AU85">
        <v>48.23</v>
      </c>
      <c r="AV85">
        <v>0</v>
      </c>
      <c r="AW85">
        <v>0</v>
      </c>
      <c r="AX85">
        <v>4.34</v>
      </c>
      <c r="AY85">
        <v>0.36</v>
      </c>
      <c r="AZ85">
        <v>0</v>
      </c>
      <c r="BA85">
        <v>20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346.33999999999992</v>
      </c>
      <c r="I86" s="88">
        <v>145.44</v>
      </c>
      <c r="J86" s="88">
        <v>4.82</v>
      </c>
      <c r="K86" s="88">
        <v>59.809999999999995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0.7</v>
      </c>
      <c r="X86">
        <v>0.41</v>
      </c>
      <c r="Y86">
        <v>0.47</v>
      </c>
      <c r="Z86">
        <v>0.94</v>
      </c>
      <c r="AA86">
        <v>0.75</v>
      </c>
      <c r="AB86">
        <v>0</v>
      </c>
      <c r="AC86">
        <v>24.84</v>
      </c>
      <c r="AD86">
        <v>0</v>
      </c>
      <c r="AE86">
        <v>192.92</v>
      </c>
      <c r="AF86">
        <v>93.82</v>
      </c>
      <c r="AG86">
        <v>0</v>
      </c>
      <c r="AH86">
        <v>144.69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29.71</v>
      </c>
      <c r="AP86">
        <v>0.57999999999999996</v>
      </c>
      <c r="AQ86">
        <v>0.89</v>
      </c>
      <c r="AR86">
        <v>0.7</v>
      </c>
      <c r="AS86">
        <v>0.48</v>
      </c>
      <c r="AT86">
        <v>11.58</v>
      </c>
      <c r="AU86">
        <v>48.23</v>
      </c>
      <c r="AV86">
        <v>0</v>
      </c>
      <c r="AW86">
        <v>0</v>
      </c>
      <c r="AX86">
        <v>4.34</v>
      </c>
      <c r="AY86">
        <v>0.36</v>
      </c>
      <c r="AZ86">
        <v>0</v>
      </c>
      <c r="BA86">
        <v>20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447.38</v>
      </c>
      <c r="I87" s="88">
        <v>48.98</v>
      </c>
      <c r="J87" s="88">
        <v>4.91</v>
      </c>
      <c r="K87" s="88">
        <v>59.809999999999995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0.7</v>
      </c>
      <c r="X87">
        <v>0.41</v>
      </c>
      <c r="Y87">
        <v>0.47</v>
      </c>
      <c r="Z87">
        <v>0.94</v>
      </c>
      <c r="AA87">
        <v>0.75</v>
      </c>
      <c r="AB87">
        <v>0</v>
      </c>
      <c r="AC87">
        <v>24.84</v>
      </c>
      <c r="AD87">
        <v>24.84</v>
      </c>
      <c r="AE87">
        <v>192.92</v>
      </c>
      <c r="AF87">
        <v>93.82</v>
      </c>
      <c r="AG87">
        <v>80.06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48.23</v>
      </c>
      <c r="AN87">
        <v>0</v>
      </c>
      <c r="AO87">
        <v>25.85</v>
      </c>
      <c r="AP87">
        <v>0.57999999999999996</v>
      </c>
      <c r="AQ87">
        <v>0.89</v>
      </c>
      <c r="AR87">
        <v>0.7</v>
      </c>
      <c r="AS87">
        <v>0.48</v>
      </c>
      <c r="AT87">
        <v>11.58</v>
      </c>
      <c r="AU87">
        <v>48.23</v>
      </c>
      <c r="AV87">
        <v>0</v>
      </c>
      <c r="AW87">
        <v>0</v>
      </c>
      <c r="AX87">
        <v>4.43</v>
      </c>
      <c r="AY87">
        <v>0.36</v>
      </c>
      <c r="AZ87">
        <v>0</v>
      </c>
      <c r="BA87">
        <v>20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447.38</v>
      </c>
      <c r="I88" s="88">
        <v>48.98</v>
      </c>
      <c r="J88" s="88">
        <v>4.91</v>
      </c>
      <c r="K88" s="88">
        <v>59.809999999999995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0.7</v>
      </c>
      <c r="X88">
        <v>0.41</v>
      </c>
      <c r="Y88">
        <v>0.47</v>
      </c>
      <c r="Z88">
        <v>0.94</v>
      </c>
      <c r="AA88">
        <v>0.75</v>
      </c>
      <c r="AB88">
        <v>0</v>
      </c>
      <c r="AC88">
        <v>24.84</v>
      </c>
      <c r="AD88">
        <v>24.84</v>
      </c>
      <c r="AE88">
        <v>192.92</v>
      </c>
      <c r="AF88">
        <v>93.82</v>
      </c>
      <c r="AG88">
        <v>80.06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48.23</v>
      </c>
      <c r="AN88">
        <v>0</v>
      </c>
      <c r="AO88">
        <v>25.85</v>
      </c>
      <c r="AP88">
        <v>0.57999999999999996</v>
      </c>
      <c r="AQ88">
        <v>0.89</v>
      </c>
      <c r="AR88">
        <v>0.7</v>
      </c>
      <c r="AS88">
        <v>0.48</v>
      </c>
      <c r="AT88">
        <v>11.58</v>
      </c>
      <c r="AU88">
        <v>48.23</v>
      </c>
      <c r="AV88">
        <v>0</v>
      </c>
      <c r="AW88">
        <v>0</v>
      </c>
      <c r="AX88">
        <v>4.43</v>
      </c>
      <c r="AY88">
        <v>0.36</v>
      </c>
      <c r="AZ88">
        <v>0</v>
      </c>
      <c r="BA88">
        <v>20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447.38</v>
      </c>
      <c r="I89" s="88">
        <v>48.98</v>
      </c>
      <c r="J89" s="88">
        <v>4.91</v>
      </c>
      <c r="K89" s="88">
        <v>59.809999999999995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0.7</v>
      </c>
      <c r="X89">
        <v>0.41</v>
      </c>
      <c r="Y89">
        <v>0.47</v>
      </c>
      <c r="Z89">
        <v>0.94</v>
      </c>
      <c r="AA89">
        <v>0.75</v>
      </c>
      <c r="AB89">
        <v>0</v>
      </c>
      <c r="AC89">
        <v>24.84</v>
      </c>
      <c r="AD89">
        <v>24.84</v>
      </c>
      <c r="AE89">
        <v>192.92</v>
      </c>
      <c r="AF89">
        <v>93.82</v>
      </c>
      <c r="AG89">
        <v>80.06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48.23</v>
      </c>
      <c r="AN89">
        <v>0</v>
      </c>
      <c r="AO89">
        <v>25.85</v>
      </c>
      <c r="AP89">
        <v>0.57999999999999996</v>
      </c>
      <c r="AQ89">
        <v>0.89</v>
      </c>
      <c r="AR89">
        <v>0.7</v>
      </c>
      <c r="AS89">
        <v>0.48</v>
      </c>
      <c r="AT89">
        <v>11.58</v>
      </c>
      <c r="AU89">
        <v>48.23</v>
      </c>
      <c r="AV89">
        <v>0</v>
      </c>
      <c r="AW89">
        <v>0</v>
      </c>
      <c r="AX89">
        <v>4.43</v>
      </c>
      <c r="AY89">
        <v>0.36</v>
      </c>
      <c r="AZ89">
        <v>0</v>
      </c>
      <c r="BA89">
        <v>20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447.38</v>
      </c>
      <c r="I90" s="88">
        <v>48.98</v>
      </c>
      <c r="J90" s="88">
        <v>4.91</v>
      </c>
      <c r="K90" s="88">
        <v>59.809999999999995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0.7</v>
      </c>
      <c r="X90">
        <v>0.41</v>
      </c>
      <c r="Y90">
        <v>0.47</v>
      </c>
      <c r="Z90">
        <v>0.94</v>
      </c>
      <c r="AA90">
        <v>0.75</v>
      </c>
      <c r="AB90">
        <v>0</v>
      </c>
      <c r="AC90">
        <v>24.84</v>
      </c>
      <c r="AD90">
        <v>24.84</v>
      </c>
      <c r="AE90">
        <v>192.92</v>
      </c>
      <c r="AF90">
        <v>93.82</v>
      </c>
      <c r="AG90">
        <v>80.06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48.23</v>
      </c>
      <c r="AN90">
        <v>0</v>
      </c>
      <c r="AO90">
        <v>25.85</v>
      </c>
      <c r="AP90">
        <v>0.57999999999999996</v>
      </c>
      <c r="AQ90">
        <v>0.89</v>
      </c>
      <c r="AR90">
        <v>0.7</v>
      </c>
      <c r="AS90">
        <v>0.48</v>
      </c>
      <c r="AT90">
        <v>11.58</v>
      </c>
      <c r="AU90">
        <v>48.23</v>
      </c>
      <c r="AV90">
        <v>0</v>
      </c>
      <c r="AW90">
        <v>0</v>
      </c>
      <c r="AX90">
        <v>4.43</v>
      </c>
      <c r="AY90">
        <v>0.36</v>
      </c>
      <c r="AZ90">
        <v>0</v>
      </c>
      <c r="BA90">
        <v>20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534.19000000000005</v>
      </c>
      <c r="I91" s="88">
        <v>290.13</v>
      </c>
      <c r="J91" s="88">
        <v>4.91</v>
      </c>
      <c r="K91" s="88">
        <v>59.809999999999995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0.7</v>
      </c>
      <c r="X91">
        <v>0.41</v>
      </c>
      <c r="Y91">
        <v>0.47</v>
      </c>
      <c r="Z91">
        <v>0.94</v>
      </c>
      <c r="AA91">
        <v>0.75</v>
      </c>
      <c r="AB91">
        <v>0</v>
      </c>
      <c r="AC91">
        <v>24.84</v>
      </c>
      <c r="AD91">
        <v>24.84</v>
      </c>
      <c r="AE91">
        <v>279.73</v>
      </c>
      <c r="AF91">
        <v>93.82</v>
      </c>
      <c r="AG91">
        <v>80.06</v>
      </c>
      <c r="AH91">
        <v>289.38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25.85</v>
      </c>
      <c r="AP91">
        <v>0.57999999999999996</v>
      </c>
      <c r="AQ91">
        <v>0.89</v>
      </c>
      <c r="AR91">
        <v>0.7</v>
      </c>
      <c r="AS91">
        <v>0.48</v>
      </c>
      <c r="AT91">
        <v>11.58</v>
      </c>
      <c r="AU91">
        <v>48.23</v>
      </c>
      <c r="AV91">
        <v>0</v>
      </c>
      <c r="AW91">
        <v>0</v>
      </c>
      <c r="AX91">
        <v>4.43</v>
      </c>
      <c r="AY91">
        <v>0.36</v>
      </c>
      <c r="AZ91">
        <v>0</v>
      </c>
      <c r="BA91">
        <v>20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534.19000000000005</v>
      </c>
      <c r="I92" s="88">
        <v>290.13</v>
      </c>
      <c r="J92" s="88">
        <v>4.91</v>
      </c>
      <c r="K92" s="88">
        <v>59.809999999999995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0.7</v>
      </c>
      <c r="X92">
        <v>0.41</v>
      </c>
      <c r="Y92">
        <v>0.47</v>
      </c>
      <c r="Z92">
        <v>0.94</v>
      </c>
      <c r="AA92">
        <v>0.75</v>
      </c>
      <c r="AB92">
        <v>0</v>
      </c>
      <c r="AC92">
        <v>24.84</v>
      </c>
      <c r="AD92">
        <v>24.84</v>
      </c>
      <c r="AE92">
        <v>279.73</v>
      </c>
      <c r="AF92">
        <v>93.82</v>
      </c>
      <c r="AG92">
        <v>80.06</v>
      </c>
      <c r="AH92">
        <v>289.38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25.85</v>
      </c>
      <c r="AP92">
        <v>0.57999999999999996</v>
      </c>
      <c r="AQ92">
        <v>0.89</v>
      </c>
      <c r="AR92">
        <v>0.7</v>
      </c>
      <c r="AS92">
        <v>0.48</v>
      </c>
      <c r="AT92">
        <v>11.58</v>
      </c>
      <c r="AU92">
        <v>48.23</v>
      </c>
      <c r="AV92">
        <v>0</v>
      </c>
      <c r="AW92">
        <v>0</v>
      </c>
      <c r="AX92">
        <v>4.43</v>
      </c>
      <c r="AY92">
        <v>0.36</v>
      </c>
      <c r="AZ92">
        <v>0</v>
      </c>
      <c r="BA92">
        <v>20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534.19000000000005</v>
      </c>
      <c r="I93" s="88">
        <v>290.13</v>
      </c>
      <c r="J93" s="88">
        <v>4.91</v>
      </c>
      <c r="K93" s="88">
        <v>59.809999999999995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0.7</v>
      </c>
      <c r="X93">
        <v>0.41</v>
      </c>
      <c r="Y93">
        <v>0.47</v>
      </c>
      <c r="Z93">
        <v>0.94</v>
      </c>
      <c r="AA93">
        <v>0.75</v>
      </c>
      <c r="AB93">
        <v>0</v>
      </c>
      <c r="AC93">
        <v>24.84</v>
      </c>
      <c r="AD93">
        <v>24.84</v>
      </c>
      <c r="AE93">
        <v>279.73</v>
      </c>
      <c r="AF93">
        <v>93.82</v>
      </c>
      <c r="AG93">
        <v>80.06</v>
      </c>
      <c r="AH93">
        <v>289.38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25.85</v>
      </c>
      <c r="AP93">
        <v>0.57999999999999996</v>
      </c>
      <c r="AQ93">
        <v>0.89</v>
      </c>
      <c r="AR93">
        <v>0.7</v>
      </c>
      <c r="AS93">
        <v>0.48</v>
      </c>
      <c r="AT93">
        <v>11.58</v>
      </c>
      <c r="AU93">
        <v>48.23</v>
      </c>
      <c r="AV93">
        <v>0</v>
      </c>
      <c r="AW93">
        <v>0</v>
      </c>
      <c r="AX93">
        <v>4.43</v>
      </c>
      <c r="AY93">
        <v>0.36</v>
      </c>
      <c r="AZ93">
        <v>0</v>
      </c>
      <c r="BA93">
        <v>20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534.19000000000005</v>
      </c>
      <c r="I94" s="88">
        <v>290.13</v>
      </c>
      <c r="J94" s="88">
        <v>4.91</v>
      </c>
      <c r="K94" s="88">
        <v>59.809999999999995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0.7</v>
      </c>
      <c r="X94">
        <v>0.41</v>
      </c>
      <c r="Y94">
        <v>0.47</v>
      </c>
      <c r="Z94">
        <v>0.94</v>
      </c>
      <c r="AA94">
        <v>0.75</v>
      </c>
      <c r="AB94">
        <v>0</v>
      </c>
      <c r="AC94">
        <v>24.84</v>
      </c>
      <c r="AD94">
        <v>24.84</v>
      </c>
      <c r="AE94">
        <v>279.73</v>
      </c>
      <c r="AF94">
        <v>93.82</v>
      </c>
      <c r="AG94">
        <v>80.06</v>
      </c>
      <c r="AH94">
        <v>289.38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25.85</v>
      </c>
      <c r="AP94">
        <v>0.57999999999999996</v>
      </c>
      <c r="AQ94">
        <v>0.89</v>
      </c>
      <c r="AR94">
        <v>0.7</v>
      </c>
      <c r="AS94">
        <v>0.48</v>
      </c>
      <c r="AT94">
        <v>11.58</v>
      </c>
      <c r="AU94">
        <v>48.23</v>
      </c>
      <c r="AV94">
        <v>0</v>
      </c>
      <c r="AW94">
        <v>0</v>
      </c>
      <c r="AX94">
        <v>4.43</v>
      </c>
      <c r="AY94">
        <v>0.36</v>
      </c>
      <c r="AZ94">
        <v>0</v>
      </c>
      <c r="BA94">
        <v>20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736.76</v>
      </c>
      <c r="I95" s="88">
        <v>338.36</v>
      </c>
      <c r="J95" s="88">
        <v>4.91</v>
      </c>
      <c r="K95" s="88">
        <v>59.809999999999995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</v>
      </c>
      <c r="X95">
        <v>0.41</v>
      </c>
      <c r="Y95">
        <v>0.47</v>
      </c>
      <c r="Z95">
        <v>0.94</v>
      </c>
      <c r="AA95">
        <v>0.75</v>
      </c>
      <c r="AB95">
        <v>0</v>
      </c>
      <c r="AC95">
        <v>24.84</v>
      </c>
      <c r="AD95">
        <v>24.84</v>
      </c>
      <c r="AE95">
        <v>482.3</v>
      </c>
      <c r="AF95">
        <v>93.82</v>
      </c>
      <c r="AG95">
        <v>80.06</v>
      </c>
      <c r="AH95">
        <v>289.38</v>
      </c>
      <c r="AI95">
        <v>0</v>
      </c>
      <c r="AJ95">
        <v>48.23</v>
      </c>
      <c r="AK95">
        <v>0</v>
      </c>
      <c r="AL95">
        <v>0</v>
      </c>
      <c r="AM95">
        <v>0</v>
      </c>
      <c r="AN95">
        <v>0</v>
      </c>
      <c r="AO95">
        <v>25.85</v>
      </c>
      <c r="AP95">
        <v>0.57999999999999996</v>
      </c>
      <c r="AQ95">
        <v>0.89</v>
      </c>
      <c r="AR95">
        <v>0.7</v>
      </c>
      <c r="AS95">
        <v>0.48</v>
      </c>
      <c r="AT95">
        <v>11.58</v>
      </c>
      <c r="AU95">
        <v>48.23</v>
      </c>
      <c r="AV95">
        <v>0</v>
      </c>
      <c r="AW95">
        <v>0</v>
      </c>
      <c r="AX95">
        <v>4.43</v>
      </c>
      <c r="AY95">
        <v>0.36</v>
      </c>
      <c r="AZ95">
        <v>0</v>
      </c>
      <c r="BA95">
        <v>20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736.76</v>
      </c>
      <c r="I96" s="88">
        <v>338.36</v>
      </c>
      <c r="J96" s="88">
        <v>4.91</v>
      </c>
      <c r="K96" s="88">
        <v>59.809999999999995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</v>
      </c>
      <c r="X96">
        <v>0.41</v>
      </c>
      <c r="Y96">
        <v>0.47</v>
      </c>
      <c r="Z96">
        <v>0.94</v>
      </c>
      <c r="AA96">
        <v>0.75</v>
      </c>
      <c r="AB96">
        <v>0</v>
      </c>
      <c r="AC96">
        <v>24.84</v>
      </c>
      <c r="AD96">
        <v>24.84</v>
      </c>
      <c r="AE96">
        <v>482.3</v>
      </c>
      <c r="AF96">
        <v>93.82</v>
      </c>
      <c r="AG96">
        <v>80.06</v>
      </c>
      <c r="AH96">
        <v>289.38</v>
      </c>
      <c r="AI96">
        <v>0</v>
      </c>
      <c r="AJ96">
        <v>48.23</v>
      </c>
      <c r="AK96">
        <v>0</v>
      </c>
      <c r="AL96">
        <v>0</v>
      </c>
      <c r="AM96">
        <v>0</v>
      </c>
      <c r="AN96">
        <v>0</v>
      </c>
      <c r="AO96">
        <v>25.85</v>
      </c>
      <c r="AP96">
        <v>0.57999999999999996</v>
      </c>
      <c r="AQ96">
        <v>0.89</v>
      </c>
      <c r="AR96">
        <v>0.7</v>
      </c>
      <c r="AS96">
        <v>0.48</v>
      </c>
      <c r="AT96">
        <v>11.58</v>
      </c>
      <c r="AU96">
        <v>48.23</v>
      </c>
      <c r="AV96">
        <v>0</v>
      </c>
      <c r="AW96">
        <v>0</v>
      </c>
      <c r="AX96">
        <v>4.43</v>
      </c>
      <c r="AY96">
        <v>0.36</v>
      </c>
      <c r="AZ96">
        <v>0</v>
      </c>
      <c r="BA96">
        <v>20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736.76</v>
      </c>
      <c r="I97" s="88">
        <v>48.98</v>
      </c>
      <c r="J97" s="88">
        <v>4.91</v>
      </c>
      <c r="K97" s="88">
        <v>59.809999999999995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</v>
      </c>
      <c r="X97">
        <v>0.41</v>
      </c>
      <c r="Y97">
        <v>0.47</v>
      </c>
      <c r="Z97">
        <v>0.94</v>
      </c>
      <c r="AA97">
        <v>0.75</v>
      </c>
      <c r="AB97">
        <v>0</v>
      </c>
      <c r="AC97">
        <v>24.84</v>
      </c>
      <c r="AD97">
        <v>24.84</v>
      </c>
      <c r="AE97">
        <v>482.3</v>
      </c>
      <c r="AF97">
        <v>93.82</v>
      </c>
      <c r="AG97">
        <v>80.06</v>
      </c>
      <c r="AH97">
        <v>0</v>
      </c>
      <c r="AI97">
        <v>0</v>
      </c>
      <c r="AJ97">
        <v>48.23</v>
      </c>
      <c r="AK97">
        <v>0</v>
      </c>
      <c r="AL97">
        <v>0</v>
      </c>
      <c r="AM97">
        <v>0</v>
      </c>
      <c r="AN97">
        <v>0</v>
      </c>
      <c r="AO97">
        <v>25.85</v>
      </c>
      <c r="AP97">
        <v>0.57999999999999996</v>
      </c>
      <c r="AQ97">
        <v>0.89</v>
      </c>
      <c r="AR97">
        <v>0.7</v>
      </c>
      <c r="AS97">
        <v>0.48</v>
      </c>
      <c r="AT97">
        <v>11.58</v>
      </c>
      <c r="AU97">
        <v>48.23</v>
      </c>
      <c r="AV97">
        <v>0</v>
      </c>
      <c r="AW97">
        <v>0</v>
      </c>
      <c r="AX97">
        <v>4.43</v>
      </c>
      <c r="AY97">
        <v>0.36</v>
      </c>
      <c r="AZ97">
        <v>0</v>
      </c>
      <c r="BA97">
        <v>20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736.76</v>
      </c>
      <c r="I98" s="88">
        <v>48.98</v>
      </c>
      <c r="J98" s="88">
        <v>4.91</v>
      </c>
      <c r="K98" s="88">
        <v>59.809999999999995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</v>
      </c>
      <c r="X98">
        <v>0.41</v>
      </c>
      <c r="Y98">
        <v>0.47</v>
      </c>
      <c r="Z98">
        <v>0.94</v>
      </c>
      <c r="AA98">
        <v>0.75</v>
      </c>
      <c r="AB98">
        <v>0</v>
      </c>
      <c r="AC98">
        <v>24.84</v>
      </c>
      <c r="AD98">
        <v>24.84</v>
      </c>
      <c r="AE98">
        <v>482.3</v>
      </c>
      <c r="AF98">
        <v>93.82</v>
      </c>
      <c r="AG98">
        <v>80.06</v>
      </c>
      <c r="AH98">
        <v>0</v>
      </c>
      <c r="AI98">
        <v>0</v>
      </c>
      <c r="AJ98">
        <v>48.23</v>
      </c>
      <c r="AK98">
        <v>0</v>
      </c>
      <c r="AL98">
        <v>0</v>
      </c>
      <c r="AM98">
        <v>0</v>
      </c>
      <c r="AN98">
        <v>0</v>
      </c>
      <c r="AO98">
        <v>25.85</v>
      </c>
      <c r="AP98">
        <v>0.57999999999999996</v>
      </c>
      <c r="AQ98">
        <v>0.89</v>
      </c>
      <c r="AR98">
        <v>0.7</v>
      </c>
      <c r="AS98">
        <v>0.48</v>
      </c>
      <c r="AT98">
        <v>11.58</v>
      </c>
      <c r="AU98">
        <v>48.23</v>
      </c>
      <c r="AV98">
        <v>0</v>
      </c>
      <c r="AW98">
        <v>0</v>
      </c>
      <c r="AX98">
        <v>4.43</v>
      </c>
      <c r="AY98">
        <v>0.36</v>
      </c>
      <c r="AZ98">
        <v>0</v>
      </c>
      <c r="BA98">
        <v>20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7.5376799999999964</v>
      </c>
      <c r="I99" s="111">
        <f t="shared" ref="I99:BU99" si="1">SUM(I3:I98)/4000</f>
        <v>1.1572825</v>
      </c>
      <c r="J99" s="111">
        <f t="shared" si="1"/>
        <v>0.1107800000000001</v>
      </c>
      <c r="K99" s="111">
        <f t="shared" si="1"/>
        <v>1.6914950000000029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1.0900000000000001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1.680000000000003E-2</v>
      </c>
      <c r="X99">
        <f t="shared" si="1"/>
        <v>9.8399999999999876E-3</v>
      </c>
      <c r="Y99">
        <f t="shared" si="1"/>
        <v>1.1279999999999984E-2</v>
      </c>
      <c r="Z99">
        <f t="shared" si="1"/>
        <v>2.2559999999999969E-2</v>
      </c>
      <c r="AA99">
        <f t="shared" si="1"/>
        <v>1.7999999999999999E-2</v>
      </c>
      <c r="AB99">
        <f t="shared" si="1"/>
        <v>7.4939999999999993E-2</v>
      </c>
      <c r="AC99">
        <f t="shared" si="1"/>
        <v>0.14903999999999995</v>
      </c>
      <c r="AD99">
        <f t="shared" si="1"/>
        <v>0.14903999999999995</v>
      </c>
      <c r="AE99">
        <f t="shared" si="1"/>
        <v>3.3934599999999993</v>
      </c>
      <c r="AF99">
        <f t="shared" si="1"/>
        <v>2.2516799999999972</v>
      </c>
      <c r="AG99">
        <f t="shared" si="1"/>
        <v>0.51797999999999977</v>
      </c>
      <c r="AH99">
        <f t="shared" si="1"/>
        <v>0.72345000000000015</v>
      </c>
      <c r="AI99">
        <f t="shared" si="1"/>
        <v>1.6399999999999998E-2</v>
      </c>
      <c r="AJ99">
        <f t="shared" si="1"/>
        <v>4.8229999999999995E-2</v>
      </c>
      <c r="AK99">
        <f t="shared" si="1"/>
        <v>9.6500000000000006E-3</v>
      </c>
      <c r="AL99">
        <f t="shared" si="1"/>
        <v>0.13502999999999996</v>
      </c>
      <c r="AM99">
        <f t="shared" si="1"/>
        <v>4.8229999999999995E-2</v>
      </c>
      <c r="AN99">
        <f t="shared" si="1"/>
        <v>4.1479999999999996E-2</v>
      </c>
      <c r="AO99">
        <f t="shared" si="1"/>
        <v>0.60823999999999978</v>
      </c>
      <c r="AP99">
        <f t="shared" si="1"/>
        <v>1.3457499999999975E-2</v>
      </c>
      <c r="AQ99">
        <f t="shared" si="1"/>
        <v>2.1360000000000011E-2</v>
      </c>
      <c r="AR99">
        <f t="shared" si="1"/>
        <v>1.680000000000003E-2</v>
      </c>
      <c r="AS99">
        <f t="shared" si="1"/>
        <v>1.1519999999999983E-2</v>
      </c>
      <c r="AT99">
        <f t="shared" si="1"/>
        <v>0.27737499999999998</v>
      </c>
      <c r="AU99">
        <f t="shared" si="1"/>
        <v>0.30867</v>
      </c>
      <c r="AV99">
        <f t="shared" si="1"/>
        <v>3.0879999999999998E-2</v>
      </c>
      <c r="AW99">
        <f t="shared" si="1"/>
        <v>0.85750000000000004</v>
      </c>
      <c r="AX99">
        <f t="shared" si="1"/>
        <v>9.9260000000000057E-2</v>
      </c>
      <c r="AY99">
        <f t="shared" si="1"/>
        <v>8.6399999999999914E-3</v>
      </c>
      <c r="AZ99">
        <f t="shared" si="1"/>
        <v>0.61</v>
      </c>
      <c r="BA99">
        <f t="shared" si="1"/>
        <v>0.48</v>
      </c>
      <c r="BB99">
        <f t="shared" si="1"/>
        <v>0.27256249999999993</v>
      </c>
      <c r="BC99">
        <f t="shared" si="1"/>
        <v>0.11681250000000001</v>
      </c>
      <c r="BD99">
        <f t="shared" si="1"/>
        <v>0.21706999999999985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2022-05-04T07:12:06Z</dcterms:modified>
</cp:coreProperties>
</file>